
<file path=[Content_Types].xml><?xml version="1.0" encoding="utf-8"?>
<Types xmlns="http://schemas.openxmlformats.org/package/2006/content-types">
  <Default Extension="png" ContentType="image/png"/>
  <Default Extension="bin" ContentType="application/vnd.openxmlformats-officedocument.spreadsheetml.printerSettings"/>
  <Default Extension="web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3.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tables/table1.xml" ContentType="application/vnd.openxmlformats-officedocument.spreadsheetml.table+xml"/>
  <Override PartName="/xl/tables/table2.xml" ContentType="application/vnd.openxmlformats-officedocument.spreadsheetml.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15.xml" ContentType="application/vnd.openxmlformats-officedocument.drawingml.chart+xml"/>
  <Override PartName="/xl/charts/style1.xml" ContentType="application/vnd.ms-office.chartstyle+xml"/>
  <Override PartName="/xl/charts/colors1.xml" ContentType="application/vnd.ms-office.chartcolorstyle+xml"/>
  <Override PartName="/xl/charts/chart16.xml" ContentType="application/vnd.openxmlformats-officedocument.drawingml.chart+xml"/>
  <Override PartName="/xl/charts/style2.xml" ContentType="application/vnd.ms-office.chartstyle+xml"/>
  <Override PartName="/xl/charts/colors2.xml" ContentType="application/vnd.ms-office.chartcolorstyle+xml"/>
  <Override PartName="/xl/charts/chart17.xml" ContentType="application/vnd.openxmlformats-officedocument.drawingml.chart+xml"/>
  <Override PartName="/xl/charts/style3.xml" ContentType="application/vnd.ms-office.chartstyle+xml"/>
  <Override PartName="/xl/charts/colors3.xml" ContentType="application/vnd.ms-office.chartcolorstyle+xml"/>
  <Override PartName="/xl/charts/chart18.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2.xml" ContentType="application/vnd.ms-excel.slicer+xml"/>
  <Override PartName="/xl/charts/chart19.xml" ContentType="application/vnd.openxmlformats-officedocument.drawingml.chart+xml"/>
  <Override PartName="/xl/charts/style5.xml" ContentType="application/vnd.ms-office.chartstyle+xml"/>
  <Override PartName="/xl/charts/colors5.xml" ContentType="application/vnd.ms-office.chartcolorstyle+xml"/>
  <Override PartName="/xl/charts/chart20.xml" ContentType="application/vnd.openxmlformats-officedocument.drawingml.chart+xml"/>
  <Override PartName="/xl/charts/style6.xml" ContentType="application/vnd.ms-office.chartstyle+xml"/>
  <Override PartName="/xl/charts/colors6.xml" ContentType="application/vnd.ms-office.chartcolorstyle+xml"/>
  <Override PartName="/xl/charts/chart21.xml" ContentType="application/vnd.openxmlformats-officedocument.drawingml.chart+xml"/>
  <Override PartName="/xl/charts/style7.xml" ContentType="application/vnd.ms-office.chartstyle+xml"/>
  <Override PartName="/xl/charts/colors7.xml" ContentType="application/vnd.ms-office.chartcolorstyle+xml"/>
  <Override PartName="/xl/charts/chart22.xml" ContentType="application/vnd.openxmlformats-officedocument.drawingml.chart+xml"/>
  <Override PartName="/xl/charts/style8.xml" ContentType="application/vnd.ms-office.chartstyle+xml"/>
  <Override PartName="/xl/charts/colors8.xml" ContentType="application/vnd.ms-office.chartcolorstyle+xml"/>
  <Override PartName="/xl/tables/table3.xml" ContentType="application/vnd.openxmlformats-officedocument.spreadsheetml.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wnloads\"/>
    </mc:Choice>
  </mc:AlternateContent>
  <bookViews>
    <workbookView xWindow="0" yWindow="0" windowWidth="15345" windowHeight="4545" firstSheet="9" activeTab="11"/>
  </bookViews>
  <sheets>
    <sheet name="Introduction" sheetId="1" state="hidden" r:id="rId1"/>
    <sheet name="Table of Contents" sheetId="2" state="hidden" r:id="rId2"/>
    <sheet name="Sheet1" sheetId="3" state="hidden" r:id="rId3"/>
    <sheet name="Sheet2" sheetId="4" state="hidden" r:id="rId4"/>
    <sheet name="ANALYSIS" sheetId="5" state="hidden" r:id="rId5"/>
    <sheet name="DASHBOARD" sheetId="6" state="hidden" r:id="rId6"/>
    <sheet name="Sheet4" sheetId="7" state="hidden" r:id="rId7"/>
    <sheet name="Sheet5" sheetId="27" state="hidden" r:id="rId8"/>
    <sheet name="Sheet7" sheetId="28" state="hidden" r:id="rId9"/>
    <sheet name="My Analysis" sheetId="24" r:id="rId10"/>
    <sheet name="My Dashboard" sheetId="26" r:id="rId11"/>
    <sheet name="Data Set" sheetId="8" r:id="rId12"/>
    <sheet name="Sheet6" sheetId="25" r:id="rId13"/>
    <sheet name="Sheet3" sheetId="9" state="hidden" r:id="rId14"/>
    <sheet name="Section 1 - Create Pivot Table" sheetId="10" state="hidden" r:id="rId15"/>
    <sheet name="Section 1 - Create Table (ANS)" sheetId="11" state="hidden" r:id="rId16"/>
    <sheet name="Section 2 - Navigating " sheetId="12" state="hidden" r:id="rId17"/>
    <sheet name="Section 4 - Sorting" sheetId="13" state="hidden" r:id="rId18"/>
    <sheet name="Section 5- Adv Filter" sheetId="14" state="hidden" r:id="rId19"/>
    <sheet name="Section 2 - Navigating (ANS)" sheetId="15" state="hidden" r:id="rId20"/>
    <sheet name="Section 3 - Formatting" sheetId="16" state="hidden" r:id="rId21"/>
    <sheet name="Section 3 - Formatting (ANS)" sheetId="17" state="hidden" r:id="rId22"/>
    <sheet name="Section 4 - Sorting (ANS)" sheetId="18" state="hidden" r:id="rId23"/>
    <sheet name="Section 5 -Adv Filter (ANS)" sheetId="19" state="hidden" r:id="rId24"/>
    <sheet name="Section 6- Calc Fields" sheetId="20" state="hidden" r:id="rId25"/>
    <sheet name="Section 6 - Calc Field (ANS)" sheetId="21" state="hidden" r:id="rId26"/>
    <sheet name="Section 7 - Slicers" sheetId="22" state="hidden" r:id="rId27"/>
    <sheet name="Section 7 - Slicers (ANS)" sheetId="23" state="hidden" r:id="rId28"/>
  </sheets>
  <definedNames>
    <definedName name="D1_Country_Sold">'Data Set'!$E$4:$E$110</definedName>
    <definedName name="D1_Date_Sold">'Data Set'!$I$4:$I$110</definedName>
    <definedName name="D1_Distributor_ID">'Data Set'!$C$4:$C$110</definedName>
    <definedName name="D1_Distributor_Name">'Data Set'!$D$4:$D$110</definedName>
    <definedName name="D1_H">'Data Set'!$C$3:$M$3</definedName>
    <definedName name="D1_MonthSold">'Data Set'!$J$4:$J$110</definedName>
    <definedName name="D1_Percent_Quantity" localSheetId="14">#REF!</definedName>
    <definedName name="D1_Percent_Quantity" localSheetId="15">#REF!</definedName>
    <definedName name="D1_Percent_Quantity" localSheetId="19">#REF!</definedName>
    <definedName name="D1_Percent_Quantity" localSheetId="21">#REF!</definedName>
    <definedName name="D1_Percent_Quantity" localSheetId="22">#REF!</definedName>
    <definedName name="D1_Percent_Quantity" localSheetId="23">#REF!</definedName>
    <definedName name="D1_Percent_Quantity" localSheetId="25">#REF!</definedName>
    <definedName name="D1_Percent_Quantity" localSheetId="27">#REF!</definedName>
    <definedName name="D1_Percent_Quantity">#REF!</definedName>
    <definedName name="D1_Percent_Revenue" localSheetId="14">#REF!</definedName>
    <definedName name="D1_Percent_Revenue" localSheetId="15">#REF!</definedName>
    <definedName name="D1_Percent_Revenue" localSheetId="19">#REF!</definedName>
    <definedName name="D1_Percent_Revenue" localSheetId="21">#REF!</definedName>
    <definedName name="D1_Percent_Revenue" localSheetId="22">#REF!</definedName>
    <definedName name="D1_Percent_Revenue" localSheetId="23">#REF!</definedName>
    <definedName name="D1_Percent_Revenue" localSheetId="25">#REF!</definedName>
    <definedName name="D1_Percent_Revenue" localSheetId="27">#REF!</definedName>
    <definedName name="D1_Percent_Revenue">#REF!</definedName>
    <definedName name="D1_Product_Full_Name">'Data Set'!$G$4:$G$110</definedName>
    <definedName name="D1_Product_Type_Code">'Data Set'!$F$4:$F$110</definedName>
    <definedName name="D1_Quantity_Sold">'Data Set'!$K$4:$K$110</definedName>
    <definedName name="D1_Revenue">'Data Set'!$M$4:$M$110</definedName>
    <definedName name="D1_Sales_Channel">'Data Set'!$H$4:$H$110</definedName>
    <definedName name="D1_SALES_DATA">'Data Set'!$C$3:$M$110</definedName>
    <definedName name="D1_Unit_Price">'Data Set'!$L$4:$L$110</definedName>
    <definedName name="SalesQuantity">#REF!</definedName>
    <definedName name="SalesRevenue">#REF!</definedName>
    <definedName name="Slicer_Country">#REF!</definedName>
    <definedName name="Slicer_Country1">#N/A</definedName>
    <definedName name="Slicer_Sales_Channel">#REF!</definedName>
    <definedName name="Slicer_Sales_Channel1">#REF!</definedName>
    <definedName name="Slicer_Sales_Channel2">#REF!</definedName>
    <definedName name="wrn.All.">#REF!</definedName>
    <definedName name="wrn.MGate_Status.">#REF!</definedName>
  </definedNames>
  <calcPr calcId="152511"/>
  <pivotCaches>
    <pivotCache cacheId="3" r:id="rId29"/>
    <pivotCache cacheId="4" r:id="rId30"/>
  </pivotCaches>
  <extLst>
    <ext xmlns:x14="http://schemas.microsoft.com/office/spreadsheetml/2009/9/main" uri="{BBE1A952-AA13-448e-AADC-164F8A28A991}">
      <x14:slicerCaches>
        <x14:slicerCache r:id="rId31"/>
      </x14:slicerCaches>
    </ext>
    <ext xmlns:x14="http://schemas.microsoft.com/office/spreadsheetml/2009/9/main" uri="{79F54976-1DA5-4618-B147-4CDE4B953A38}">
      <x14:workbookPr/>
    </ext>
  </extLst>
</workbook>
</file>

<file path=xl/calcChain.xml><?xml version="1.0" encoding="utf-8"?>
<calcChain xmlns="http://schemas.openxmlformats.org/spreadsheetml/2006/main">
  <c r="D5" i="24" l="1"/>
  <c r="D4" i="26"/>
  <c r="A4" i="23" l="1"/>
  <c r="A3" i="23"/>
  <c r="A2" i="23"/>
  <c r="A1" i="23"/>
  <c r="A4" i="22"/>
  <c r="A3" i="22"/>
  <c r="A2" i="22"/>
  <c r="A1" i="22"/>
  <c r="A4" i="21"/>
  <c r="A3" i="21"/>
  <c r="A2" i="21"/>
  <c r="A1" i="21"/>
  <c r="A4" i="20"/>
  <c r="A3" i="20"/>
  <c r="A2" i="20"/>
  <c r="A1" i="20"/>
  <c r="G66" i="19"/>
  <c r="G65" i="19"/>
  <c r="G59" i="19"/>
  <c r="G58" i="19"/>
  <c r="A4" i="19"/>
  <c r="A3" i="19"/>
  <c r="A2" i="19"/>
  <c r="A1" i="19"/>
  <c r="A4" i="18"/>
  <c r="A3" i="18"/>
  <c r="A2" i="18"/>
  <c r="A1" i="18"/>
  <c r="A4" i="17"/>
  <c r="A3" i="17"/>
  <c r="A2" i="17"/>
  <c r="A1" i="17"/>
  <c r="A4" i="16"/>
  <c r="A3" i="16"/>
  <c r="A2" i="16"/>
  <c r="A1" i="16"/>
  <c r="A4" i="15"/>
  <c r="A3" i="15"/>
  <c r="A2" i="15"/>
  <c r="A1" i="15"/>
  <c r="G143" i="14"/>
  <c r="G136" i="14"/>
  <c r="A4" i="14"/>
  <c r="A3" i="14"/>
  <c r="A2" i="14"/>
  <c r="A1" i="14"/>
  <c r="A4" i="13"/>
  <c r="A3" i="13"/>
  <c r="A2" i="13"/>
  <c r="A1" i="13"/>
  <c r="A4" i="12"/>
  <c r="A3" i="12"/>
  <c r="A2" i="12"/>
  <c r="A1" i="12"/>
  <c r="A4" i="11"/>
  <c r="A3" i="11"/>
  <c r="A2" i="11"/>
  <c r="A1" i="11"/>
  <c r="A4" i="10"/>
  <c r="A3" i="10"/>
  <c r="A2" i="10"/>
  <c r="A1" i="10"/>
  <c r="M110" i="8"/>
  <c r="J110" i="8"/>
  <c r="M109" i="8"/>
  <c r="J109" i="8"/>
  <c r="M108" i="8"/>
  <c r="J108" i="8"/>
  <c r="M107" i="8"/>
  <c r="J107" i="8"/>
  <c r="M106" i="8"/>
  <c r="J106" i="8"/>
  <c r="M105" i="8"/>
  <c r="J105" i="8"/>
  <c r="M104" i="8"/>
  <c r="J104" i="8"/>
  <c r="M103" i="8"/>
  <c r="J103" i="8"/>
  <c r="M102" i="8"/>
  <c r="J102" i="8"/>
  <c r="M101" i="8"/>
  <c r="J101" i="8"/>
  <c r="M100" i="8"/>
  <c r="J100" i="8"/>
  <c r="M99" i="8"/>
  <c r="J99" i="8"/>
  <c r="M98" i="8"/>
  <c r="J98" i="8"/>
  <c r="M97" i="8"/>
  <c r="J97" i="8"/>
  <c r="M96" i="8"/>
  <c r="J96" i="8"/>
  <c r="M95" i="8"/>
  <c r="J95" i="8"/>
  <c r="M94" i="8"/>
  <c r="J94" i="8"/>
  <c r="M93" i="8"/>
  <c r="J93" i="8"/>
  <c r="M92" i="8"/>
  <c r="J92" i="8"/>
  <c r="M91" i="8"/>
  <c r="J91" i="8"/>
  <c r="M90" i="8"/>
  <c r="J90" i="8"/>
  <c r="M89" i="8"/>
  <c r="J89" i="8"/>
  <c r="M88" i="8"/>
  <c r="J88" i="8"/>
  <c r="M87" i="8"/>
  <c r="J87" i="8"/>
  <c r="M86" i="8"/>
  <c r="J86" i="8"/>
  <c r="M85" i="8"/>
  <c r="J85" i="8"/>
  <c r="M84" i="8"/>
  <c r="J84" i="8"/>
  <c r="M83" i="8"/>
  <c r="J83" i="8"/>
  <c r="M82" i="8"/>
  <c r="J82" i="8"/>
  <c r="M81" i="8"/>
  <c r="J81" i="8"/>
  <c r="M80" i="8"/>
  <c r="J80" i="8"/>
  <c r="M79" i="8"/>
  <c r="J79" i="8"/>
  <c r="M78" i="8"/>
  <c r="J78" i="8"/>
  <c r="M77" i="8"/>
  <c r="J77" i="8"/>
  <c r="M76" i="8"/>
  <c r="J76" i="8"/>
  <c r="M75" i="8"/>
  <c r="J75" i="8"/>
  <c r="M74" i="8"/>
  <c r="J74" i="8"/>
  <c r="M73" i="8"/>
  <c r="J73" i="8"/>
  <c r="M72" i="8"/>
  <c r="J72" i="8"/>
  <c r="M71" i="8"/>
  <c r="J71" i="8"/>
  <c r="M70" i="8"/>
  <c r="J70" i="8"/>
  <c r="M69" i="8"/>
  <c r="J69" i="8"/>
  <c r="M68" i="8"/>
  <c r="J68" i="8"/>
  <c r="M67" i="8"/>
  <c r="J67" i="8"/>
  <c r="M66" i="8"/>
  <c r="J66" i="8"/>
  <c r="M65" i="8"/>
  <c r="J65" i="8"/>
  <c r="M64" i="8"/>
  <c r="J64" i="8"/>
  <c r="M63" i="8"/>
  <c r="J63" i="8"/>
  <c r="M62" i="8"/>
  <c r="J62" i="8"/>
  <c r="M61" i="8"/>
  <c r="J61" i="8"/>
  <c r="M60" i="8"/>
  <c r="J60" i="8"/>
  <c r="M59" i="8"/>
  <c r="J59" i="8"/>
  <c r="M58" i="8"/>
  <c r="J58" i="8"/>
  <c r="M57" i="8"/>
  <c r="J57" i="8"/>
  <c r="M56" i="8"/>
  <c r="J56" i="8"/>
  <c r="M55" i="8"/>
  <c r="J55" i="8"/>
  <c r="M54" i="8"/>
  <c r="J54" i="8"/>
  <c r="M53" i="8"/>
  <c r="J53" i="8"/>
  <c r="M52" i="8"/>
  <c r="J52" i="8"/>
  <c r="M51" i="8"/>
  <c r="J51" i="8"/>
  <c r="M50" i="8"/>
  <c r="J50" i="8"/>
  <c r="M49" i="8"/>
  <c r="J49" i="8"/>
  <c r="M48" i="8"/>
  <c r="J48" i="8"/>
  <c r="M47" i="8"/>
  <c r="J47" i="8"/>
  <c r="M46" i="8"/>
  <c r="J46" i="8"/>
  <c r="M45" i="8"/>
  <c r="J45" i="8"/>
  <c r="M44" i="8"/>
  <c r="J44" i="8"/>
  <c r="M43" i="8"/>
  <c r="J43" i="8"/>
  <c r="M42" i="8"/>
  <c r="J42" i="8"/>
  <c r="M41" i="8"/>
  <c r="J41" i="8"/>
  <c r="M40" i="8"/>
  <c r="J40" i="8"/>
  <c r="M39" i="8"/>
  <c r="J39" i="8"/>
  <c r="M38" i="8"/>
  <c r="J38" i="8"/>
  <c r="M37" i="8"/>
  <c r="J37" i="8"/>
  <c r="M36" i="8"/>
  <c r="J36" i="8"/>
  <c r="M35" i="8"/>
  <c r="J35" i="8"/>
  <c r="M34" i="8"/>
  <c r="J34" i="8"/>
  <c r="M33" i="8"/>
  <c r="J33" i="8"/>
  <c r="M32" i="8"/>
  <c r="J32" i="8"/>
  <c r="M31" i="8"/>
  <c r="J31" i="8"/>
  <c r="M30" i="8"/>
  <c r="J30" i="8"/>
  <c r="M29" i="8"/>
  <c r="J29" i="8"/>
  <c r="M28" i="8"/>
  <c r="J28" i="8"/>
  <c r="M27" i="8"/>
  <c r="J27" i="8"/>
  <c r="M26" i="8"/>
  <c r="J26" i="8"/>
  <c r="M25" i="8"/>
  <c r="J25" i="8"/>
  <c r="M24" i="8"/>
  <c r="J24" i="8"/>
  <c r="M23" i="8"/>
  <c r="J23" i="8"/>
  <c r="M22" i="8"/>
  <c r="J22" i="8"/>
  <c r="M21" i="8"/>
  <c r="J21" i="8"/>
  <c r="M20" i="8"/>
  <c r="J20" i="8"/>
  <c r="M19" i="8"/>
  <c r="J19" i="8"/>
  <c r="M18" i="8"/>
  <c r="J18" i="8"/>
  <c r="M17" i="8"/>
  <c r="J17" i="8"/>
  <c r="M16" i="8"/>
  <c r="J16" i="8"/>
  <c r="M15" i="8"/>
  <c r="J15" i="8"/>
  <c r="M14" i="8"/>
  <c r="J14" i="8"/>
  <c r="M13" i="8"/>
  <c r="J13" i="8"/>
  <c r="M12" i="8"/>
  <c r="J12" i="8"/>
  <c r="M11" i="8"/>
  <c r="J11" i="8"/>
  <c r="M10" i="8"/>
  <c r="J10" i="8"/>
  <c r="M9" i="8"/>
  <c r="J9" i="8"/>
  <c r="M8" i="8"/>
  <c r="J8" i="8"/>
  <c r="M7" i="8"/>
  <c r="J7" i="8"/>
  <c r="M6" i="8"/>
  <c r="J6" i="8"/>
  <c r="M5" i="8"/>
  <c r="J5" i="8"/>
  <c r="M4" i="8"/>
  <c r="J4" i="8"/>
  <c r="A3" i="2"/>
  <c r="A2" i="2"/>
  <c r="A1" i="2"/>
</calcChain>
</file>

<file path=xl/sharedStrings.xml><?xml version="1.0" encoding="utf-8"?>
<sst xmlns="http://schemas.openxmlformats.org/spreadsheetml/2006/main" count="2732" uniqueCount="358">
  <si>
    <t xml:space="preserve"> Introduction to Data Analytics with Excel</t>
  </si>
  <si>
    <t>Pivot Tables</t>
  </si>
  <si>
    <t>Summary</t>
  </si>
  <si>
    <t>Section</t>
  </si>
  <si>
    <t>Description</t>
  </si>
  <si>
    <t>Contained in Workbook</t>
  </si>
  <si>
    <t>Name of External Referenced File</t>
  </si>
  <si>
    <t>Create a pivot table</t>
  </si>
  <si>
    <t>Y</t>
  </si>
  <si>
    <t>Excel 101</t>
  </si>
  <si>
    <t>Navigating a pivot table</t>
  </si>
  <si>
    <t>Formatting a pivot table</t>
  </si>
  <si>
    <t>Sorting a pivot table</t>
  </si>
  <si>
    <t>Advanced filtering</t>
  </si>
  <si>
    <t>Calculated Fields</t>
  </si>
  <si>
    <t>Slicers</t>
  </si>
  <si>
    <t>Distributor Name</t>
  </si>
  <si>
    <t>Sum of Revenue</t>
  </si>
  <si>
    <t>Top distributors in Panama</t>
  </si>
  <si>
    <t>Devin Abbott</t>
  </si>
  <si>
    <t>Aphrodite Brennan</t>
  </si>
  <si>
    <t>Guinevere Key</t>
  </si>
  <si>
    <t>Distributors from Pananma</t>
  </si>
  <si>
    <t>Zahir Fields</t>
  </si>
  <si>
    <t>Deacon Craig</t>
  </si>
  <si>
    <t>Brynne Mcgowan</t>
  </si>
  <si>
    <t>Lani Sweet</t>
  </si>
  <si>
    <t>Noble Warner</t>
  </si>
  <si>
    <t>Levi Douglas</t>
  </si>
  <si>
    <t>Jelani Odonnell</t>
  </si>
  <si>
    <t>Jared Sandoval</t>
  </si>
  <si>
    <t>Hiroko Acevedo</t>
  </si>
  <si>
    <t>Rhona Clarke</t>
  </si>
  <si>
    <t>Tad Mack</t>
  </si>
  <si>
    <t>Rama Goodwin</t>
  </si>
  <si>
    <t>Keaton Wolfe</t>
  </si>
  <si>
    <t>Samuel Ayala</t>
  </si>
  <si>
    <t>Doris Williams</t>
  </si>
  <si>
    <t>Ingrid Bush</t>
  </si>
  <si>
    <t>Nell Maddox</t>
  </si>
  <si>
    <t>Benedict Byrd</t>
  </si>
  <si>
    <t>Ethan Gregory</t>
  </si>
  <si>
    <t>Ursula Mcconnell</t>
  </si>
  <si>
    <t>Fletcher Jimenez</t>
  </si>
  <si>
    <t>Isadora Mcclure</t>
  </si>
  <si>
    <t>Liberty Mcbride</t>
  </si>
  <si>
    <t>Noble Gilbert</t>
  </si>
  <si>
    <t>Maxine Gentry</t>
  </si>
  <si>
    <t>Yael Carter</t>
  </si>
  <si>
    <t>Melinda Cobb</t>
  </si>
  <si>
    <t>Kay Buckley</t>
  </si>
  <si>
    <t>Athena Fitzpatrick</t>
  </si>
  <si>
    <t>Joy Vazquez</t>
  </si>
  <si>
    <t>Amery Frazier</t>
  </si>
  <si>
    <t>Buckminster Hopkins</t>
  </si>
  <si>
    <t>George Best</t>
  </si>
  <si>
    <t>Maxwell Parker</t>
  </si>
  <si>
    <t>Lance Little</t>
  </si>
  <si>
    <t>Gwendolyn Walton</t>
  </si>
  <si>
    <t>Isaac Wolf</t>
  </si>
  <si>
    <t>Celeste Pugh</t>
  </si>
  <si>
    <t>Oprah Ellis</t>
  </si>
  <si>
    <t>Emerson Beard</t>
  </si>
  <si>
    <t>Renee Padilla</t>
  </si>
  <si>
    <t>Maite Henson</t>
  </si>
  <si>
    <t>Ivory Chang</t>
  </si>
  <si>
    <t>Clark Weaver</t>
  </si>
  <si>
    <t>Ima Cummings</t>
  </si>
  <si>
    <t>Adria Kaufman</t>
  </si>
  <si>
    <t>Nyssa Quinn</t>
  </si>
  <si>
    <t>Amir Alexander</t>
  </si>
  <si>
    <t>Imogene Bradshaw</t>
  </si>
  <si>
    <t>Gwendolyn Mccarty</t>
  </si>
  <si>
    <t>Bell Prince</t>
  </si>
  <si>
    <t>Katelyn Joseph</t>
  </si>
  <si>
    <t>Robert Juarez</t>
  </si>
  <si>
    <t>Jerry Alvarado</t>
  </si>
  <si>
    <t>India Gilbert</t>
  </si>
  <si>
    <t>Iliana Porter</t>
  </si>
  <si>
    <t>Deanna Santana</t>
  </si>
  <si>
    <t>Ivor Mclaughlin</t>
  </si>
  <si>
    <t>Latifah Wall</t>
  </si>
  <si>
    <t>Anika Tillman</t>
  </si>
  <si>
    <t>Paul Duke</t>
  </si>
  <si>
    <t>Sawyer Stokes</t>
  </si>
  <si>
    <t>Xerxes Smith</t>
  </si>
  <si>
    <t>Wanda Garza</t>
  </si>
  <si>
    <t>Anjolie Hicks</t>
  </si>
  <si>
    <t>Asher Weber</t>
  </si>
  <si>
    <t>Mercedes Humphrey</t>
  </si>
  <si>
    <t>Hayes Rollins</t>
  </si>
  <si>
    <t>Josiah Yates</t>
  </si>
  <si>
    <t>Winifred Cantu</t>
  </si>
  <si>
    <t>Germaine Kidd</t>
  </si>
  <si>
    <t>Kenyon Joyce</t>
  </si>
  <si>
    <t>Joel Rivers</t>
  </si>
  <si>
    <t>Colby Knapp</t>
  </si>
  <si>
    <t>Vance Campos</t>
  </si>
  <si>
    <t>Lael Gould</t>
  </si>
  <si>
    <t>Jane Hernandez</t>
  </si>
  <si>
    <t>Dara Cunningham</t>
  </si>
  <si>
    <t>Colette Sargent</t>
  </si>
  <si>
    <t>Shea Cortez</t>
  </si>
  <si>
    <t>Cyrus Whitley</t>
  </si>
  <si>
    <t>Eleanor Hopper</t>
  </si>
  <si>
    <t>Forrest Macdonald</t>
  </si>
  <si>
    <t>Desirae Perkins</t>
  </si>
  <si>
    <t>Barrett Mckinney</t>
  </si>
  <si>
    <t>Basil Vang</t>
  </si>
  <si>
    <t>Noel Key</t>
  </si>
  <si>
    <t>Ebony Mercer</t>
  </si>
  <si>
    <t>Isaac Cooper</t>
  </si>
  <si>
    <t>James Spencer</t>
  </si>
  <si>
    <t>Clark Orr</t>
  </si>
  <si>
    <t>Phillip Perkins</t>
  </si>
  <si>
    <t>Uriel Benton</t>
  </si>
  <si>
    <t>Aretha Patton</t>
  </si>
  <si>
    <t>Thomas Barnes</t>
  </si>
  <si>
    <t>Victoria Solis</t>
  </si>
  <si>
    <t>Arsenio Knowles</t>
  </si>
  <si>
    <t>Ryder Conner</t>
  </si>
  <si>
    <t>Roary Dixon</t>
  </si>
  <si>
    <t>Silas Battle</t>
  </si>
  <si>
    <t>Leonard Cardenas</t>
  </si>
  <si>
    <t>Brittany Burris</t>
  </si>
  <si>
    <t>Petra Mckenzie</t>
  </si>
  <si>
    <t>Angela Wise</t>
  </si>
  <si>
    <t>Grand Total</t>
  </si>
  <si>
    <t>Count of Distributor Name</t>
  </si>
  <si>
    <t xml:space="preserve">Product </t>
  </si>
  <si>
    <t>Detafast Stain Remover - 100ml</t>
  </si>
  <si>
    <t>Detafast Stain Remover - 200ml</t>
  </si>
  <si>
    <t>Detafast Stain Remover - 800ml</t>
  </si>
  <si>
    <t>Pure Soft Detergent - 100ml</t>
  </si>
  <si>
    <t>Pure Soft Detergent - 200ml</t>
  </si>
  <si>
    <t>Pure Soft Detergent - 250ml</t>
  </si>
  <si>
    <t>Pure Soft Detergent - 500ml</t>
  </si>
  <si>
    <t>Sales Channel</t>
  </si>
  <si>
    <t>Super Soft - 1 Litre</t>
  </si>
  <si>
    <t>Online</t>
  </si>
  <si>
    <t>Super Soft - 250ml</t>
  </si>
  <si>
    <t>Super Soft - 500ml</t>
  </si>
  <si>
    <t>Super Soft Bulk - 2 Litres</t>
  </si>
  <si>
    <t>Row Labels</t>
  </si>
  <si>
    <t>Botswana</t>
  </si>
  <si>
    <t>Burundi</t>
  </si>
  <si>
    <t>Finland</t>
  </si>
  <si>
    <t>France</t>
  </si>
  <si>
    <t>Tanzania, United Republic of</t>
  </si>
  <si>
    <t>Vanuatu</t>
  </si>
  <si>
    <t>Jan</t>
  </si>
  <si>
    <t>Apr</t>
  </si>
  <si>
    <t>Jun</t>
  </si>
  <si>
    <t>Jul</t>
  </si>
  <si>
    <t>Aug</t>
  </si>
  <si>
    <t>Dec</t>
  </si>
  <si>
    <t>Sum of Quantity</t>
  </si>
  <si>
    <t>Count of Distributor ID</t>
  </si>
  <si>
    <t>Direct</t>
  </si>
  <si>
    <t>Retail</t>
  </si>
  <si>
    <t>Burkina Faso</t>
  </si>
  <si>
    <t>Canada</t>
  </si>
  <si>
    <t>Colombia</t>
  </si>
  <si>
    <t>Malawi</t>
  </si>
  <si>
    <t>Feb</t>
  </si>
  <si>
    <t>Distributor ID</t>
  </si>
  <si>
    <t>Country</t>
  </si>
  <si>
    <t>Product Code</t>
  </si>
  <si>
    <t>Date Sold</t>
  </si>
  <si>
    <t>Month Sold</t>
  </si>
  <si>
    <t>Quantity</t>
  </si>
  <si>
    <t>Unit Price</t>
  </si>
  <si>
    <t>Revenue</t>
  </si>
  <si>
    <t>SUPA105</t>
  </si>
  <si>
    <t>Mongolia</t>
  </si>
  <si>
    <t>SUPA104</t>
  </si>
  <si>
    <t>DETA800</t>
  </si>
  <si>
    <t>Albania</t>
  </si>
  <si>
    <t>Zimbabwe</t>
  </si>
  <si>
    <t>Iceland</t>
  </si>
  <si>
    <t>Tunisia</t>
  </si>
  <si>
    <t>French Southern Territories</t>
  </si>
  <si>
    <t>Brazil</t>
  </si>
  <si>
    <t>Trinidad and Tobago</t>
  </si>
  <si>
    <t>SUPA103</t>
  </si>
  <si>
    <t>Montserrat</t>
  </si>
  <si>
    <t>Azerbaijan</t>
  </si>
  <si>
    <t>Mauritania</t>
  </si>
  <si>
    <t>Tuvalu</t>
  </si>
  <si>
    <t>Hungary</t>
  </si>
  <si>
    <t>Chad</t>
  </si>
  <si>
    <t>DETA200</t>
  </si>
  <si>
    <t>Indonesia</t>
  </si>
  <si>
    <t>DETA100</t>
  </si>
  <si>
    <t>Fiji</t>
  </si>
  <si>
    <t>United States</t>
  </si>
  <si>
    <t>Panama</t>
  </si>
  <si>
    <t>Uruguay</t>
  </si>
  <si>
    <t>PURA250</t>
  </si>
  <si>
    <t>Malaysia</t>
  </si>
  <si>
    <t>Malta</t>
  </si>
  <si>
    <t>Reunion</t>
  </si>
  <si>
    <t>Korea</t>
  </si>
  <si>
    <t>Georgia</t>
  </si>
  <si>
    <t>Sierra Leone</t>
  </si>
  <si>
    <t>PURA200</t>
  </si>
  <si>
    <t>Western Sahara</t>
  </si>
  <si>
    <t>Falkland Islands (Malvinas)</t>
  </si>
  <si>
    <t>Croatia</t>
  </si>
  <si>
    <t>Cuba</t>
  </si>
  <si>
    <t>SUPA102</t>
  </si>
  <si>
    <t>PURA500</t>
  </si>
  <si>
    <t>Gabon</t>
  </si>
  <si>
    <t>Dominican Republic</t>
  </si>
  <si>
    <t>Niue</t>
  </si>
  <si>
    <t>Yemen</t>
  </si>
  <si>
    <t>Bangladesh</t>
  </si>
  <si>
    <t>Tonga</t>
  </si>
  <si>
    <t>Palau</t>
  </si>
  <si>
    <t>Philippines</t>
  </si>
  <si>
    <t>Bouvet Island</t>
  </si>
  <si>
    <t>Cocos (Keeling) Islands</t>
  </si>
  <si>
    <t>Liberia</t>
  </si>
  <si>
    <t>Niger</t>
  </si>
  <si>
    <t>Madagascar</t>
  </si>
  <si>
    <t>Guinea</t>
  </si>
  <si>
    <t>Slovenia</t>
  </si>
  <si>
    <t>Svalbard and Jan Mayen</t>
  </si>
  <si>
    <t>Korea, Republic of</t>
  </si>
  <si>
    <t>PURA100</t>
  </si>
  <si>
    <t>Denmark</t>
  </si>
  <si>
    <t>Poland</t>
  </si>
  <si>
    <t>Solomon Islands</t>
  </si>
  <si>
    <t>United States Minor Outlying Islands</t>
  </si>
  <si>
    <t>Guadeloupe</t>
  </si>
  <si>
    <t>Puerto Rico</t>
  </si>
  <si>
    <t>Kyrgyzstan</t>
  </si>
  <si>
    <t>Turks and Caicos Islands</t>
  </si>
  <si>
    <t>Macedonia</t>
  </si>
  <si>
    <t>Turkey</t>
  </si>
  <si>
    <t>Nepal</t>
  </si>
  <si>
    <t>Kazakhstan</t>
  </si>
  <si>
    <t>Australia</t>
  </si>
  <si>
    <t>Pakistan</t>
  </si>
  <si>
    <t>Syrian Arab Republic</t>
  </si>
  <si>
    <t>El Salvador</t>
  </si>
  <si>
    <t>Saint Helena</t>
  </si>
  <si>
    <t>Norfolk Island</t>
  </si>
  <si>
    <t>India</t>
  </si>
  <si>
    <t>New Caledonia</t>
  </si>
  <si>
    <t>Chile</t>
  </si>
  <si>
    <t>Moldova</t>
  </si>
  <si>
    <t>Gambia</t>
  </si>
  <si>
    <t>Cape Verde</t>
  </si>
  <si>
    <t>Netherlands Antilles</t>
  </si>
  <si>
    <t>Nigeria</t>
  </si>
  <si>
    <t>South Africa</t>
  </si>
  <si>
    <t>Mayotte</t>
  </si>
  <si>
    <t>Virgin Islands, British</t>
  </si>
  <si>
    <t>Saudi Arabia</t>
  </si>
  <si>
    <t>Morocco</t>
  </si>
  <si>
    <t>Sales channel</t>
  </si>
  <si>
    <t>Revenue by sales channels</t>
  </si>
  <si>
    <t>Top 5 countries with highest sales/reve</t>
  </si>
  <si>
    <t>Distributors</t>
  </si>
  <si>
    <t>Top 5 Distributors with highest sales</t>
  </si>
  <si>
    <t>Revnue by timeline</t>
  </si>
  <si>
    <t>Product</t>
  </si>
  <si>
    <t>Top Product with revenue</t>
  </si>
  <si>
    <t>Top Highest qty</t>
  </si>
  <si>
    <t>Total Revenue</t>
  </si>
  <si>
    <t>Num of Distributors</t>
  </si>
  <si>
    <t>Num Countries</t>
  </si>
  <si>
    <t>Num Products</t>
  </si>
  <si>
    <t>Problem 1a - Instructor Lead</t>
  </si>
  <si>
    <t>1a. Create a Pivot table from the Sample Data</t>
  </si>
  <si>
    <t>Problem 1b - Student Lead</t>
  </si>
  <si>
    <t>1b. Create a Pivot table from the Sample Data</t>
  </si>
  <si>
    <t>Problem 2b - Student Lead</t>
  </si>
  <si>
    <t>Problem 2a - Instructor Lead</t>
  </si>
  <si>
    <t>2a. What country had the most revenue?</t>
  </si>
  <si>
    <t>FRANCE</t>
  </si>
  <si>
    <t>2b. What are the top 5 countries by revenue?</t>
  </si>
  <si>
    <t xml:space="preserve">Problem 2c - Instructor Lead </t>
  </si>
  <si>
    <t>2c. Who is the top distributor in Panama by revenue?</t>
  </si>
  <si>
    <t>Problem 2d - Student Lead</t>
  </si>
  <si>
    <t>2d. Who is the top distributor of "Detafast Stain Remover - 200ml" by units sold?</t>
  </si>
  <si>
    <t>Problem 2e - Instructor Lead</t>
  </si>
  <si>
    <t>2e. What are the 4 products that sold the most units?</t>
  </si>
  <si>
    <t>Problem 2f - Student Lead</t>
  </si>
  <si>
    <t>2f. Which country has the most online sales by revenue?</t>
  </si>
  <si>
    <t>Problem 2g - Student Lead</t>
  </si>
  <si>
    <t>2g. How many distributors sold Super Soft Bulk - 2 Litres through each sales channel, and what is their revenue?</t>
  </si>
  <si>
    <t>Problem 2h - Student Lead</t>
  </si>
  <si>
    <t>2h. How many distributors sold more than 100 units of Super Soft Bulk - 2 Litres product through each sales channel, and what is their revenue?</t>
  </si>
  <si>
    <t>Problem 4a - Instructor Lead</t>
  </si>
  <si>
    <t>4a. Sort the distribtors in alphabetical order by first name</t>
  </si>
  <si>
    <t>Distributor</t>
  </si>
  <si>
    <t xml:space="preserve">Problem 4b - Instructor Lead </t>
  </si>
  <si>
    <t xml:space="preserve">4b. Sort products and sales channel in descending order by sum of quantity </t>
  </si>
  <si>
    <t>Products</t>
  </si>
  <si>
    <t>Problem 4c - Student Lead</t>
  </si>
  <si>
    <t>4c. Sort in countries and products in descending order by sum of revenue</t>
  </si>
  <si>
    <t>Problem 5a - Instructor Lead</t>
  </si>
  <si>
    <t>5a. Display the top 4 products by quantity sold</t>
  </si>
  <si>
    <t xml:space="preserve">Problem 5b - Instructor Lead </t>
  </si>
  <si>
    <t>5b. Which products contain in their description "200ml" and what are their quantities sold?</t>
  </si>
  <si>
    <t>Problem 5c - Student Lead</t>
  </si>
  <si>
    <t>5c. Filter for countries revenue between $2,000 and $3,000</t>
  </si>
  <si>
    <t>Problem 5d - Instructor Lead</t>
  </si>
  <si>
    <t>5d. Complete the following chart based on the Pivot Table in Problem 3 by editing the pivot table reference formula</t>
  </si>
  <si>
    <t>Problem 5e - Student Lead</t>
  </si>
  <si>
    <t>5e. Complete the following chart based on the Pivot Table in Problem 3 by editing the pivot table reference formula</t>
  </si>
  <si>
    <t>(Multiple Items)</t>
  </si>
  <si>
    <t>Problem 3a - Instructor Lead</t>
  </si>
  <si>
    <t>3a. Remove the Grand Total on the Pivot Table and rename the Row Labels to Country</t>
  </si>
  <si>
    <t>r</t>
  </si>
  <si>
    <t xml:space="preserve">Problem 3b - Instructor Lead </t>
  </si>
  <si>
    <t>3b. Rename the Row Label to "Distributor" and add banded rows</t>
  </si>
  <si>
    <t>Row LaBel</t>
  </si>
  <si>
    <t>Problem 3c - Instructor Lead</t>
  </si>
  <si>
    <t>3c. Remove Grand Total, Rename row labels to "Products" and Use Pivot Style Dark 7</t>
  </si>
  <si>
    <t>Also, remove sub totals and create tabular data set with repeating rows</t>
  </si>
  <si>
    <t>Problem 3d - Student Lead</t>
  </si>
  <si>
    <t>3d. Remove Grand Total, Rename Row Label to Country and add banded rows</t>
  </si>
  <si>
    <t>Row Label</t>
  </si>
  <si>
    <t xml:space="preserve">Problem 3b- Instructor Lead </t>
  </si>
  <si>
    <t>Problem 4b - Instructor Lead</t>
  </si>
  <si>
    <t>4b. Sort products and sales channel in descending order by sum of quantity</t>
  </si>
  <si>
    <t>4c. Sort in countries and product in descending order by sum of revenue</t>
  </si>
  <si>
    <t>Problem 5b - Instructor Lead</t>
  </si>
  <si>
    <t>Problem 6a - Instructor Lead</t>
  </si>
  <si>
    <t>6a. Insert Calcuated Field for Tax which is 7.5% of Revenue and sales channels as columns</t>
  </si>
  <si>
    <t>Problem 6b - Student Lead</t>
  </si>
  <si>
    <t>6b. Insert Calcuated Field for Cost which is 50% of Revenue</t>
  </si>
  <si>
    <t>6a. Insert Calcuated Field for Tax which is 7.5% of Revenue</t>
  </si>
  <si>
    <t>Column Labels</t>
  </si>
  <si>
    <t>Total Sum of Revenue</t>
  </si>
  <si>
    <t>Total Sum of Tax</t>
  </si>
  <si>
    <t>Sum of Tax</t>
  </si>
  <si>
    <t>Sum of Cost</t>
  </si>
  <si>
    <t>Problem 7a - Instructor Lead</t>
  </si>
  <si>
    <t>7a. Which products were sold in France and Brazil?</t>
  </si>
  <si>
    <t>Problem 7b - Student Lead</t>
  </si>
  <si>
    <t>7b. Provide a list of countries by Revenue of the combined Online and Retail Sales</t>
  </si>
  <si>
    <t>Insights</t>
  </si>
  <si>
    <t>Sales Channel With Most Revenue</t>
  </si>
  <si>
    <t>Revenue by sales Channel</t>
  </si>
  <si>
    <t>Revenue trend over time</t>
  </si>
  <si>
    <t>Revenue by products</t>
  </si>
  <si>
    <t>months</t>
  </si>
  <si>
    <t>Best performing distributor</t>
  </si>
  <si>
    <t>Dist with top revenue</t>
  </si>
  <si>
    <t>Quantity sold by product</t>
  </si>
  <si>
    <t>Products with less unit price</t>
  </si>
  <si>
    <t>Country by revenue</t>
  </si>
  <si>
    <t>PRODUCTS SALES DASHBOARD</t>
  </si>
  <si>
    <t>A</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</si>
</sst>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0_);_(* \(#,##0\);_(* &quot;-&quot;_);@_)"/>
    <numFmt numFmtId="165" formatCode="&quot;$&quot;#,##0.00_);[Red]\(&quot;$&quot;#,##0.00\)"/>
    <numFmt numFmtId="166" formatCode="_(&quot;$&quot;* #,##0_);_(&quot;$&quot;* \(#,##0\);_(&quot;$&quot;* &quot;-&quot;??_);_(@_)"/>
    <numFmt numFmtId="167" formatCode="&quot;$&quot;#,##0_);[Red]\(&quot;$&quot;#,##0\)"/>
    <numFmt numFmtId="168" formatCode="_(* #,##0_);_(* \(#,##0\);_(* &quot;-&quot;??_);_(@_)"/>
    <numFmt numFmtId="169" formatCode="_(&quot;$&quot;* #,##0.00_);_(&quot;$&quot;* \(#,##0.00\);_(&quot;$&quot;* &quot;-&quot;??_);_(@_)"/>
    <numFmt numFmtId="170" formatCode="_-[$$-C09]* #,##0_-;\-[$$-C09]* #,##0_-;_-[$$-C09]* &quot;-&quot;_-;_-@_-"/>
  </numFmts>
  <fonts count="20" x14ac:knownFonts="1">
    <font>
      <sz val="9"/>
      <color theme="1"/>
      <name val="Calibri"/>
      <scheme val="minor"/>
    </font>
    <font>
      <b/>
      <sz val="14"/>
      <color rgb="FF7A1818"/>
      <name val="Calibri"/>
    </font>
    <font>
      <b/>
      <sz val="10"/>
      <color rgb="FF7A1818"/>
      <name val="Arial"/>
    </font>
    <font>
      <sz val="10"/>
      <color theme="1"/>
      <name val="Arial"/>
    </font>
    <font>
      <b/>
      <sz val="9"/>
      <color rgb="FF602320"/>
      <name val="Calibri"/>
    </font>
    <font>
      <sz val="9"/>
      <color theme="1"/>
      <name val="Calibri"/>
    </font>
    <font>
      <sz val="9"/>
      <color theme="1"/>
      <name val="Calibri"/>
      <scheme val="minor"/>
    </font>
    <font>
      <sz val="10"/>
      <color rgb="FFE0301E"/>
      <name val="Arial"/>
    </font>
    <font>
      <i/>
      <sz val="10"/>
      <color rgb="FFE0301E"/>
      <name val="Arial"/>
    </font>
    <font>
      <sz val="10"/>
      <color rgb="FF7F7F7F"/>
      <name val="Arial"/>
    </font>
    <font>
      <i/>
      <sz val="10"/>
      <color theme="1"/>
      <name val="Arial"/>
    </font>
    <font>
      <u/>
      <sz val="10"/>
      <color theme="1"/>
      <name val="Arial"/>
    </font>
    <font>
      <b/>
      <sz val="10"/>
      <color theme="0"/>
      <name val="Arial"/>
    </font>
    <font>
      <sz val="10"/>
      <color rgb="FF602320"/>
      <name val="Arial"/>
    </font>
    <font>
      <sz val="10"/>
      <color theme="5"/>
      <name val="Arial"/>
    </font>
    <font>
      <b/>
      <u/>
      <sz val="14"/>
      <color rgb="FF602320"/>
      <name val="Calibri"/>
    </font>
    <font>
      <b/>
      <sz val="10"/>
      <color theme="1"/>
      <name val="Arial"/>
    </font>
    <font>
      <b/>
      <sz val="14"/>
      <color rgb="FFFF0000"/>
      <name val="Calibri"/>
      <family val="2"/>
      <scheme val="minor"/>
    </font>
    <font>
      <sz val="9"/>
      <color theme="1"/>
      <name val="Calibri"/>
      <family val="2"/>
      <scheme val="minor"/>
    </font>
    <font>
      <sz val="26"/>
      <color theme="1"/>
      <name val="Calibri"/>
      <family val="2"/>
      <scheme val="minor"/>
    </font>
  </fonts>
  <fills count="7">
    <fill>
      <patternFill patternType="none"/>
    </fill>
    <fill>
      <patternFill patternType="gray125"/>
    </fill>
    <fill>
      <patternFill patternType="solid">
        <fgColor theme="0"/>
        <bgColor theme="0"/>
      </patternFill>
    </fill>
    <fill>
      <patternFill patternType="solid">
        <fgColor rgb="FF602320"/>
        <bgColor rgb="FF602320"/>
      </patternFill>
    </fill>
    <fill>
      <patternFill patternType="solid">
        <fgColor rgb="FFEBC7C5"/>
        <bgColor rgb="FFEBC7C5"/>
      </patternFill>
    </fill>
    <fill>
      <patternFill patternType="solid">
        <fgColor rgb="FFD88F8C"/>
        <bgColor rgb="FFD88F8C"/>
      </patternFill>
    </fill>
    <fill>
      <patternFill patternType="solid">
        <fgColor rgb="FFFFFF00"/>
        <bgColor indexed="64"/>
      </patternFill>
    </fill>
  </fills>
  <borders count="31">
    <border>
      <left/>
      <right/>
      <top/>
      <bottom/>
      <diagonal/>
    </border>
    <border>
      <left/>
      <right/>
      <top/>
      <bottom style="medium">
        <color theme="4"/>
      </bottom>
      <diagonal/>
    </border>
    <border>
      <left style="thin">
        <color rgb="FFFFFFFF"/>
      </left>
      <right/>
      <top style="thin">
        <color rgb="FFFFFFFF"/>
      </top>
      <bottom/>
      <diagonal/>
    </border>
    <border>
      <left/>
      <right/>
      <top/>
      <bottom style="thin">
        <color rgb="FF602320"/>
      </bottom>
      <diagonal/>
    </border>
    <border>
      <left/>
      <right/>
      <top/>
      <bottom style="thin">
        <color rgb="FF602320"/>
      </bottom>
      <diagonal/>
    </border>
    <border>
      <left/>
      <right/>
      <top/>
      <bottom/>
      <diagonal/>
    </border>
    <border>
      <left/>
      <right/>
      <top style="thin">
        <color rgb="FF602320"/>
      </top>
      <bottom style="thin">
        <color rgb="FF602320"/>
      </bottom>
      <diagonal/>
    </border>
    <border>
      <left/>
      <right/>
      <top style="thin">
        <color rgb="FF602320"/>
      </top>
      <bottom style="thin">
        <color rgb="FF602320"/>
      </bottom>
      <diagonal/>
    </border>
    <border>
      <left/>
      <right/>
      <top style="thin">
        <color rgb="FFC55853"/>
      </top>
      <bottom/>
      <diagonal/>
    </border>
    <border>
      <left/>
      <right/>
      <top style="thin">
        <color rgb="FF602320"/>
      </top>
      <bottom/>
      <diagonal/>
    </border>
    <border>
      <left style="thin">
        <color rgb="FFABABAB"/>
      </left>
      <right/>
      <top style="thin">
        <color rgb="FFABABAB"/>
      </top>
      <bottom/>
      <diagonal/>
    </border>
    <border>
      <left style="thin">
        <color rgb="FFFFFFFF"/>
      </left>
      <right/>
      <top style="thin">
        <color rgb="FFABABAB"/>
      </top>
      <bottom/>
      <diagonal/>
    </border>
    <border>
      <left style="thin">
        <color rgb="FFFFFFFF"/>
      </left>
      <right style="thin">
        <color rgb="FFABABAB"/>
      </right>
      <top style="thin">
        <color rgb="FFABABAB"/>
      </top>
      <bottom/>
      <diagonal/>
    </border>
    <border>
      <left style="thin">
        <color rgb="FFABABAB"/>
      </left>
      <right/>
      <top style="thin">
        <color rgb="FFFFFFFF"/>
      </top>
      <bottom/>
      <diagonal/>
    </border>
    <border>
      <left style="thin">
        <color rgb="FFFFFFFF"/>
      </left>
      <right style="thin">
        <color rgb="FFABABAB"/>
      </right>
      <top style="thin">
        <color rgb="FFFFFFFF"/>
      </top>
      <bottom/>
      <diagonal/>
    </border>
    <border>
      <left style="thin">
        <color rgb="FFABABAB"/>
      </left>
      <right/>
      <top style="thin">
        <color rgb="FFFFFFFF"/>
      </top>
      <bottom style="thin">
        <color rgb="FFABABAB"/>
      </bottom>
      <diagonal/>
    </border>
    <border>
      <left style="thin">
        <color rgb="FFFFFFFF"/>
      </left>
      <right/>
      <top style="thin">
        <color rgb="FFFFFFFF"/>
      </top>
      <bottom style="thin">
        <color rgb="FFABABAB"/>
      </bottom>
      <diagonal/>
    </border>
    <border>
      <left style="thin">
        <color rgb="FFFFFFFF"/>
      </left>
      <right style="thin">
        <color rgb="FFABABAB"/>
      </right>
      <top style="thin">
        <color rgb="FFFFFFFF"/>
      </top>
      <bottom style="thin">
        <color rgb="FFABABAB"/>
      </bottom>
      <diagonal/>
    </border>
    <border>
      <left style="thin">
        <color rgb="FF000000"/>
      </left>
      <right style="thin">
        <color rgb="FF000000"/>
      </right>
      <top style="thin">
        <color rgb="FF000000"/>
      </top>
      <bottom style="thin">
        <color rgb="FF000000"/>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style="thin">
        <color rgb="FFABABAB"/>
      </left>
      <right style="thin">
        <color rgb="FFABABAB"/>
      </right>
      <top style="thin">
        <color rgb="FFABABAB"/>
      </top>
      <bottom style="thin">
        <color rgb="FFABABAB"/>
      </bottom>
      <diagonal/>
    </border>
    <border>
      <left style="thin">
        <color rgb="FFABABAB"/>
      </left>
      <right style="thin">
        <color rgb="FFABABAB"/>
      </right>
      <top style="thin">
        <color rgb="FFABABAB"/>
      </top>
      <bottom/>
      <diagonal/>
    </border>
    <border>
      <left style="thin">
        <color rgb="FFABABAB"/>
      </left>
      <right style="thin">
        <color rgb="FFABABAB"/>
      </right>
      <top style="thin">
        <color indexed="65"/>
      </top>
      <bottom/>
      <diagonal/>
    </border>
    <border>
      <left style="thin">
        <color rgb="FFABABAB"/>
      </left>
      <right/>
      <top style="thin">
        <color rgb="FFABABAB"/>
      </top>
      <bottom style="thin">
        <color rgb="FFABABAB"/>
      </bottom>
      <diagonal/>
    </border>
  </borders>
  <cellStyleXfs count="1">
    <xf numFmtId="164" fontId="0" fillId="0" borderId="0"/>
  </cellStyleXfs>
  <cellXfs count="103">
    <xf numFmtId="164" fontId="0" fillId="0" borderId="0" xfId="0" applyNumberFormat="1" applyFont="1" applyAlignment="1"/>
    <xf numFmtId="164" fontId="1" fillId="0" borderId="0" xfId="0" applyNumberFormat="1" applyFont="1"/>
    <xf numFmtId="164" fontId="2" fillId="0" borderId="0" xfId="0" applyNumberFormat="1" applyFont="1"/>
    <xf numFmtId="0" fontId="3" fillId="0" borderId="0" xfId="0" applyNumberFormat="1" applyFont="1"/>
    <xf numFmtId="0" fontId="2" fillId="0" borderId="0" xfId="0" applyNumberFormat="1" applyFont="1"/>
    <xf numFmtId="0" fontId="4" fillId="0" borderId="1" xfId="0" applyNumberFormat="1" applyFont="1" applyBorder="1" applyAlignment="1">
      <alignment horizontal="left" wrapText="1"/>
    </xf>
    <xf numFmtId="0" fontId="6" fillId="0" borderId="0" xfId="0" applyNumberFormat="1" applyFont="1"/>
    <xf numFmtId="164" fontId="5" fillId="0" borderId="0" xfId="0" applyNumberFormat="1" applyFont="1"/>
    <xf numFmtId="164" fontId="5" fillId="0" borderId="0" xfId="0" applyNumberFormat="1" applyFont="1" applyAlignment="1">
      <alignment horizontal="left"/>
    </xf>
    <xf numFmtId="166" fontId="5" fillId="0" borderId="0" xfId="0" applyNumberFormat="1" applyFont="1"/>
    <xf numFmtId="3" fontId="5" fillId="0" borderId="0" xfId="0" applyNumberFormat="1" applyFont="1"/>
    <xf numFmtId="0" fontId="7" fillId="0" borderId="0" xfId="0" applyNumberFormat="1" applyFont="1"/>
    <xf numFmtId="0" fontId="8" fillId="2" borderId="3" xfId="0" applyNumberFormat="1" applyFont="1" applyFill="1" applyBorder="1"/>
    <xf numFmtId="0" fontId="7" fillId="0" borderId="4" xfId="0" applyNumberFormat="1" applyFont="1" applyBorder="1"/>
    <xf numFmtId="0" fontId="7" fillId="2" borderId="3" xfId="0" applyNumberFormat="1" applyFont="1" applyFill="1" applyBorder="1"/>
    <xf numFmtId="0" fontId="7" fillId="2" borderId="5" xfId="0" applyNumberFormat="1" applyFont="1" applyFill="1" applyBorder="1"/>
    <xf numFmtId="0" fontId="8" fillId="2" borderId="5" xfId="0" applyNumberFormat="1" applyFont="1" applyFill="1" applyBorder="1" applyAlignment="1">
      <alignment horizontal="center"/>
    </xf>
    <xf numFmtId="3" fontId="7" fillId="2" borderId="5" xfId="0" applyNumberFormat="1" applyFont="1" applyFill="1" applyBorder="1"/>
    <xf numFmtId="0" fontId="9" fillId="0" borderId="0" xfId="0" applyNumberFormat="1" applyFont="1"/>
    <xf numFmtId="0" fontId="10" fillId="2" borderId="6" xfId="0" applyNumberFormat="1" applyFont="1" applyFill="1" applyBorder="1"/>
    <xf numFmtId="0" fontId="3" fillId="0" borderId="7" xfId="0" applyNumberFormat="1" applyFont="1" applyBorder="1"/>
    <xf numFmtId="0" fontId="3" fillId="2" borderId="6" xfId="0" applyNumberFormat="1" applyFont="1" applyFill="1" applyBorder="1"/>
    <xf numFmtId="0" fontId="3" fillId="2" borderId="5" xfId="0" applyNumberFormat="1" applyFont="1" applyFill="1" applyBorder="1"/>
    <xf numFmtId="3" fontId="3" fillId="2" borderId="5" xfId="0" applyNumberFormat="1" applyFont="1" applyFill="1" applyBorder="1"/>
    <xf numFmtId="0" fontId="10" fillId="2" borderId="5" xfId="0" applyNumberFormat="1" applyFont="1" applyFill="1" applyBorder="1" applyAlignment="1">
      <alignment horizontal="center"/>
    </xf>
    <xf numFmtId="0" fontId="11" fillId="2" borderId="5" xfId="0" applyNumberFormat="1" applyFont="1" applyFill="1" applyBorder="1"/>
    <xf numFmtId="0" fontId="12" fillId="3" borderId="8" xfId="0" applyNumberFormat="1" applyFont="1" applyFill="1" applyBorder="1" applyAlignment="1">
      <alignment horizontal="left" wrapText="1"/>
    </xf>
    <xf numFmtId="0" fontId="12" fillId="3" borderId="8" xfId="0" applyNumberFormat="1" applyFont="1" applyFill="1" applyBorder="1" applyAlignment="1">
      <alignment wrapText="1"/>
    </xf>
    <xf numFmtId="3" fontId="12" fillId="3" borderId="8" xfId="0" applyNumberFormat="1" applyFont="1" applyFill="1" applyBorder="1" applyAlignment="1">
      <alignment wrapText="1"/>
    </xf>
    <xf numFmtId="0" fontId="15" fillId="0" borderId="0" xfId="0" applyNumberFormat="1" applyFont="1"/>
    <xf numFmtId="164" fontId="16" fillId="0" borderId="0" xfId="0" applyNumberFormat="1" applyFont="1"/>
    <xf numFmtId="164" fontId="5" fillId="0" borderId="10" xfId="0" applyNumberFormat="1" applyFont="1" applyBorder="1"/>
    <xf numFmtId="164" fontId="5" fillId="0" borderId="11" xfId="0" applyNumberFormat="1" applyFont="1" applyBorder="1"/>
    <xf numFmtId="164" fontId="5" fillId="0" borderId="12" xfId="0" applyNumberFormat="1" applyFont="1" applyBorder="1"/>
    <xf numFmtId="167" fontId="5" fillId="0" borderId="13" xfId="0" applyNumberFormat="1" applyFont="1" applyBorder="1"/>
    <xf numFmtId="167" fontId="5" fillId="0" borderId="2" xfId="0" applyNumberFormat="1" applyFont="1" applyBorder="1"/>
    <xf numFmtId="167" fontId="5" fillId="0" borderId="14" xfId="0" applyNumberFormat="1" applyFont="1" applyBorder="1"/>
    <xf numFmtId="167" fontId="5" fillId="0" borderId="15" xfId="0" applyNumberFormat="1" applyFont="1" applyBorder="1"/>
    <xf numFmtId="167" fontId="5" fillId="0" borderId="16" xfId="0" applyNumberFormat="1" applyFont="1" applyBorder="1"/>
    <xf numFmtId="167" fontId="5" fillId="0" borderId="17" xfId="0" applyNumberFormat="1" applyFont="1" applyBorder="1"/>
    <xf numFmtId="167" fontId="5" fillId="0" borderId="0" xfId="0" applyNumberFormat="1" applyFont="1"/>
    <xf numFmtId="168" fontId="5" fillId="0" borderId="0" xfId="0" applyNumberFormat="1" applyFont="1"/>
    <xf numFmtId="0" fontId="16" fillId="2" borderId="5" xfId="0" applyNumberFormat="1" applyFont="1" applyFill="1" applyBorder="1" applyAlignment="1">
      <alignment horizontal="left" vertical="top"/>
    </xf>
    <xf numFmtId="0" fontId="5" fillId="0" borderId="0" xfId="0" applyNumberFormat="1" applyFont="1"/>
    <xf numFmtId="169" fontId="5" fillId="0" borderId="0" xfId="0" applyNumberFormat="1" applyFont="1"/>
    <xf numFmtId="164" fontId="16" fillId="2" borderId="5" xfId="0" applyNumberFormat="1" applyFont="1" applyFill="1" applyBorder="1"/>
    <xf numFmtId="164" fontId="3" fillId="2" borderId="5" xfId="0" applyNumberFormat="1" applyFont="1" applyFill="1" applyBorder="1"/>
    <xf numFmtId="164" fontId="3" fillId="2" borderId="5" xfId="0" applyNumberFormat="1" applyFont="1" applyFill="1" applyBorder="1" applyAlignment="1">
      <alignment vertical="center"/>
    </xf>
    <xf numFmtId="164" fontId="3" fillId="0" borderId="0" xfId="0" applyNumberFormat="1" applyFont="1"/>
    <xf numFmtId="165" fontId="5" fillId="0" borderId="0" xfId="0" applyNumberFormat="1" applyFont="1"/>
    <xf numFmtId="164" fontId="5" fillId="0" borderId="18" xfId="0" applyNumberFormat="1" applyFont="1" applyBorder="1"/>
    <xf numFmtId="164" fontId="16" fillId="2" borderId="5" xfId="0" applyNumberFormat="1" applyFont="1" applyFill="1" applyBorder="1" applyAlignment="1">
      <alignment vertical="center"/>
    </xf>
    <xf numFmtId="164" fontId="10" fillId="2" borderId="5" xfId="0" applyNumberFormat="1" applyFont="1" applyFill="1" applyBorder="1"/>
    <xf numFmtId="164" fontId="0" fillId="0" borderId="10" xfId="0" applyNumberFormat="1" applyFont="1" applyBorder="1" applyAlignment="1"/>
    <xf numFmtId="164" fontId="0" fillId="0" borderId="19" xfId="0" applyNumberFormat="1" applyFont="1" applyBorder="1" applyAlignment="1"/>
    <xf numFmtId="164" fontId="0" fillId="0" borderId="20" xfId="0" applyNumberFormat="1" applyFont="1" applyBorder="1" applyAlignment="1"/>
    <xf numFmtId="164" fontId="0" fillId="0" borderId="21" xfId="0" applyNumberFormat="1" applyFont="1" applyBorder="1" applyAlignment="1"/>
    <xf numFmtId="164" fontId="0" fillId="0" borderId="22" xfId="0" applyNumberFormat="1" applyFont="1" applyBorder="1" applyAlignment="1"/>
    <xf numFmtId="164" fontId="0" fillId="0" borderId="23" xfId="0" applyNumberFormat="1" applyFont="1" applyBorder="1" applyAlignment="1"/>
    <xf numFmtId="164" fontId="0" fillId="0" borderId="24" xfId="0" applyNumberFormat="1" applyFont="1" applyBorder="1" applyAlignment="1"/>
    <xf numFmtId="164" fontId="0" fillId="0" borderId="25" xfId="0" applyNumberFormat="1" applyFont="1" applyBorder="1" applyAlignment="1"/>
    <xf numFmtId="164" fontId="0" fillId="0" borderId="26" xfId="0" applyNumberFormat="1" applyFont="1" applyBorder="1" applyAlignment="1"/>
    <xf numFmtId="0" fontId="12" fillId="3" borderId="9" xfId="0" applyNumberFormat="1" applyFont="1" applyFill="1" applyBorder="1" applyAlignment="1">
      <alignment wrapText="1"/>
    </xf>
    <xf numFmtId="0" fontId="12" fillId="3" borderId="9" xfId="0" applyNumberFormat="1" applyFont="1" applyFill="1" applyBorder="1" applyAlignment="1">
      <alignment horizontal="left" wrapText="1"/>
    </xf>
    <xf numFmtId="0" fontId="13" fillId="4" borderId="9" xfId="0" applyNumberFormat="1" applyFont="1" applyFill="1" applyBorder="1" applyAlignment="1">
      <alignment horizontal="left"/>
    </xf>
    <xf numFmtId="0" fontId="14" fillId="4" borderId="9" xfId="0" applyNumberFormat="1" applyFont="1" applyFill="1" applyBorder="1" applyAlignment="1">
      <alignment horizontal="left"/>
    </xf>
    <xf numFmtId="14" fontId="13" fillId="4" borderId="9" xfId="0" applyNumberFormat="1" applyFont="1" applyFill="1" applyBorder="1" applyAlignment="1">
      <alignment horizontal="left"/>
    </xf>
    <xf numFmtId="0" fontId="13" fillId="5" borderId="9" xfId="0" applyNumberFormat="1" applyFont="1" applyFill="1" applyBorder="1" applyAlignment="1">
      <alignment horizontal="left"/>
    </xf>
    <xf numFmtId="0" fontId="14" fillId="5" borderId="9" xfId="0" applyNumberFormat="1" applyFont="1" applyFill="1" applyBorder="1" applyAlignment="1">
      <alignment horizontal="left"/>
    </xf>
    <xf numFmtId="14" fontId="13" fillId="5" borderId="9" xfId="0" applyNumberFormat="1" applyFont="1" applyFill="1" applyBorder="1" applyAlignment="1">
      <alignment horizontal="left"/>
    </xf>
    <xf numFmtId="0" fontId="13" fillId="2" borderId="9" xfId="0" applyNumberFormat="1" applyFont="1" applyFill="1" applyBorder="1" applyAlignment="1">
      <alignment horizontal="left"/>
    </xf>
    <xf numFmtId="0" fontId="14" fillId="2" borderId="9" xfId="0" applyNumberFormat="1" applyFont="1" applyFill="1" applyBorder="1" applyAlignment="1">
      <alignment horizontal="left"/>
    </xf>
    <xf numFmtId="1" fontId="13" fillId="4" borderId="9" xfId="0" applyNumberFormat="1" applyFont="1" applyFill="1" applyBorder="1" applyAlignment="1">
      <alignment horizontal="center"/>
    </xf>
    <xf numFmtId="3" fontId="13" fillId="4" borderId="9" xfId="0" applyNumberFormat="1" applyFont="1" applyFill="1" applyBorder="1"/>
    <xf numFmtId="165" fontId="13" fillId="4" borderId="9" xfId="0" applyNumberFormat="1" applyFont="1" applyFill="1" applyBorder="1" applyAlignment="1">
      <alignment horizontal="right"/>
    </xf>
    <xf numFmtId="166" fontId="3" fillId="4" borderId="9" xfId="0" applyNumberFormat="1" applyFont="1" applyFill="1" applyBorder="1" applyAlignment="1">
      <alignment horizontal="right"/>
    </xf>
    <xf numFmtId="1" fontId="13" fillId="5" borderId="9" xfId="0" applyNumberFormat="1" applyFont="1" applyFill="1" applyBorder="1" applyAlignment="1">
      <alignment horizontal="center"/>
    </xf>
    <xf numFmtId="3" fontId="13" fillId="5" borderId="9" xfId="0" applyNumberFormat="1" applyFont="1" applyFill="1" applyBorder="1"/>
    <xf numFmtId="165" fontId="13" fillId="5" borderId="9" xfId="0" applyNumberFormat="1" applyFont="1" applyFill="1" applyBorder="1" applyAlignment="1">
      <alignment horizontal="right"/>
    </xf>
    <xf numFmtId="166" fontId="3" fillId="5" borderId="9" xfId="0" applyNumberFormat="1" applyFont="1" applyFill="1" applyBorder="1" applyAlignment="1">
      <alignment horizontal="right"/>
    </xf>
    <xf numFmtId="0" fontId="13" fillId="4" borderId="7" xfId="0" applyNumberFormat="1" applyFont="1" applyFill="1" applyBorder="1" applyAlignment="1">
      <alignment horizontal="left"/>
    </xf>
    <xf numFmtId="164" fontId="0" fillId="0" borderId="10" xfId="0" pivotButton="1" applyNumberFormat="1" applyFont="1" applyBorder="1" applyAlignment="1"/>
    <xf numFmtId="164" fontId="0" fillId="0" borderId="10" xfId="0" applyNumberFormat="1" applyFont="1" applyBorder="1" applyAlignment="1">
      <alignment horizontal="left"/>
    </xf>
    <xf numFmtId="164" fontId="0" fillId="0" borderId="21" xfId="0" applyNumberFormat="1" applyFont="1" applyBorder="1" applyAlignment="1">
      <alignment horizontal="left"/>
    </xf>
    <xf numFmtId="164" fontId="0" fillId="0" borderId="30" xfId="0" applyNumberFormat="1" applyFont="1" applyBorder="1" applyAlignment="1">
      <alignment horizontal="left"/>
    </xf>
    <xf numFmtId="170" fontId="0" fillId="0" borderId="27" xfId="0" applyNumberFormat="1" applyFont="1" applyBorder="1" applyAlignment="1"/>
    <xf numFmtId="170" fontId="0" fillId="0" borderId="28" xfId="0" applyNumberFormat="1" applyFont="1" applyBorder="1" applyAlignment="1"/>
    <xf numFmtId="170" fontId="0" fillId="0" borderId="29" xfId="0" applyNumberFormat="1" applyFont="1" applyBorder="1" applyAlignment="1"/>
    <xf numFmtId="164" fontId="0" fillId="6" borderId="28" xfId="0" applyNumberFormat="1" applyFont="1" applyFill="1" applyBorder="1" applyAlignment="1"/>
    <xf numFmtId="164" fontId="0" fillId="6" borderId="10" xfId="0" applyNumberFormat="1" applyFont="1" applyFill="1" applyBorder="1" applyAlignment="1"/>
    <xf numFmtId="164" fontId="0" fillId="6" borderId="30" xfId="0" applyNumberFormat="1" applyFont="1" applyFill="1" applyBorder="1" applyAlignment="1">
      <alignment horizontal="left"/>
    </xf>
    <xf numFmtId="170" fontId="0" fillId="6" borderId="27" xfId="0" applyNumberFormat="1" applyFont="1" applyFill="1" applyBorder="1" applyAlignment="1"/>
    <xf numFmtId="164" fontId="18" fillId="0" borderId="0" xfId="0" applyNumberFormat="1" applyFont="1" applyAlignment="1"/>
    <xf numFmtId="164" fontId="18" fillId="0" borderId="0" xfId="0" applyNumberFormat="1" applyFont="1" applyAlignment="1">
      <alignment horizontal="center"/>
    </xf>
    <xf numFmtId="14" fontId="0" fillId="0" borderId="0" xfId="0" applyNumberFormat="1" applyFont="1" applyAlignment="1">
      <alignment horizontal="left"/>
    </xf>
    <xf numFmtId="170" fontId="0" fillId="0" borderId="0" xfId="0" applyNumberFormat="1" applyFont="1" applyAlignment="1"/>
    <xf numFmtId="164" fontId="0" fillId="6" borderId="0" xfId="0" applyNumberFormat="1" applyFont="1" applyFill="1" applyAlignment="1"/>
    <xf numFmtId="170" fontId="0" fillId="6" borderId="0" xfId="0" applyNumberFormat="1" applyFont="1" applyFill="1" applyAlignment="1"/>
    <xf numFmtId="14" fontId="0" fillId="6" borderId="0" xfId="0" applyNumberFormat="1" applyFont="1" applyFill="1" applyAlignment="1">
      <alignment horizontal="left"/>
    </xf>
    <xf numFmtId="164" fontId="19" fillId="0" borderId="0" xfId="0" applyNumberFormat="1" applyFont="1" applyAlignment="1">
      <alignment horizontal="center"/>
    </xf>
    <xf numFmtId="164" fontId="19" fillId="0" borderId="0" xfId="0" applyNumberFormat="1" applyFont="1" applyAlignment="1"/>
    <xf numFmtId="164" fontId="17" fillId="0" borderId="0" xfId="0" applyNumberFormat="1" applyFont="1" applyAlignment="1">
      <alignment horizontal="center"/>
    </xf>
    <xf numFmtId="164" fontId="0" fillId="0" borderId="0" xfId="0" applyNumberFormat="1" applyFont="1" applyAlignment="1">
      <alignment horizontal="center"/>
    </xf>
  </cellXfs>
  <cellStyles count="1">
    <cellStyle name="Normal" xfId="0" builtinId="0"/>
  </cellStyles>
  <dxfs count="28">
    <dxf>
      <font>
        <b val="0"/>
        <i val="0"/>
        <strike val="0"/>
        <condense val="0"/>
        <extend val="0"/>
        <outline val="0"/>
        <shadow val="0"/>
        <u val="none"/>
        <vertAlign val="baseline"/>
        <sz val="10"/>
        <color theme="1"/>
        <name val="Arial"/>
        <scheme val="none"/>
      </font>
      <numFmt numFmtId="166" formatCode="_(&quot;$&quot;* #,##0_);_(&quot;$&quot;* \(#,##0\);_(&quot;$&quot;* &quot;-&quot;??_);_(@_)"/>
      <fill>
        <patternFill patternType="solid">
          <fgColor rgb="FFEBC7C5"/>
          <bgColor rgb="FFEBC7C5"/>
        </patternFill>
      </fill>
      <alignment horizontal="right" vertical="bottom" textRotation="0" wrapText="0" indent="0" justifyLastLine="0" shrinkToFit="0" readingOrder="0"/>
      <border diagonalUp="0" diagonalDown="0">
        <left/>
        <right/>
        <top style="thin">
          <color rgb="FF602320"/>
        </top>
        <bottom/>
        <vertical/>
        <horizontal/>
      </border>
    </dxf>
    <dxf>
      <font>
        <b val="0"/>
        <i val="0"/>
        <strike val="0"/>
        <condense val="0"/>
        <extend val="0"/>
        <outline val="0"/>
        <shadow val="0"/>
        <u val="none"/>
        <vertAlign val="baseline"/>
        <sz val="10"/>
        <color rgb="FF602320"/>
        <name val="Arial"/>
        <scheme val="none"/>
      </font>
      <numFmt numFmtId="165" formatCode="&quot;$&quot;#,##0.00_);[Red]\(&quot;$&quot;#,##0.00\)"/>
      <fill>
        <patternFill patternType="solid">
          <fgColor rgb="FFEBC7C5"/>
          <bgColor rgb="FFEBC7C5"/>
        </patternFill>
      </fill>
      <alignment horizontal="right" vertical="bottom" textRotation="0" wrapText="0" indent="0" justifyLastLine="0" shrinkToFit="0" readingOrder="0"/>
      <border diagonalUp="0" diagonalDown="0">
        <left/>
        <right/>
        <top style="thin">
          <color rgb="FF602320"/>
        </top>
        <bottom/>
        <vertical/>
        <horizontal/>
      </border>
    </dxf>
    <dxf>
      <font>
        <b val="0"/>
        <i val="0"/>
        <strike val="0"/>
        <condense val="0"/>
        <extend val="0"/>
        <outline val="0"/>
        <shadow val="0"/>
        <u val="none"/>
        <vertAlign val="baseline"/>
        <sz val="10"/>
        <color rgb="FF602320"/>
        <name val="Arial"/>
        <scheme val="none"/>
      </font>
      <numFmt numFmtId="3" formatCode="#,##0"/>
      <fill>
        <patternFill patternType="solid">
          <fgColor rgb="FFEBC7C5"/>
          <bgColor rgb="FFEBC7C5"/>
        </patternFill>
      </fill>
      <border diagonalUp="0" diagonalDown="0">
        <left/>
        <right/>
        <top style="thin">
          <color rgb="FF602320"/>
        </top>
        <bottom/>
        <vertical/>
        <horizontal/>
      </border>
    </dxf>
    <dxf>
      <font>
        <b val="0"/>
        <i val="0"/>
        <strike val="0"/>
        <condense val="0"/>
        <extend val="0"/>
        <outline val="0"/>
        <shadow val="0"/>
        <u val="none"/>
        <vertAlign val="baseline"/>
        <sz val="10"/>
        <color rgb="FF602320"/>
        <name val="Arial"/>
        <scheme val="none"/>
      </font>
      <numFmt numFmtId="1" formatCode="0"/>
      <fill>
        <patternFill patternType="solid">
          <fgColor rgb="FFEBC7C5"/>
          <bgColor rgb="FFEBC7C5"/>
        </patternFill>
      </fill>
      <alignment horizontal="center" vertical="bottom" textRotation="0" wrapText="0" indent="0" justifyLastLine="0" shrinkToFit="0" readingOrder="0"/>
      <border diagonalUp="0" diagonalDown="0">
        <left/>
        <right/>
        <top style="thin">
          <color rgb="FF602320"/>
        </top>
        <bottom/>
        <vertical/>
        <horizontal/>
      </border>
    </dxf>
    <dxf>
      <font>
        <b val="0"/>
        <i val="0"/>
        <strike val="0"/>
        <condense val="0"/>
        <extend val="0"/>
        <outline val="0"/>
        <shadow val="0"/>
        <u val="none"/>
        <vertAlign val="baseline"/>
        <sz val="10"/>
        <color rgb="FF602320"/>
        <name val="Arial"/>
        <scheme val="none"/>
      </font>
      <numFmt numFmtId="19" formatCode="dd/mm/yyyy"/>
      <fill>
        <patternFill patternType="solid">
          <fgColor rgb="FFEBC7C5"/>
          <bgColor rgb="FFEBC7C5"/>
        </patternFill>
      </fill>
      <alignment horizontal="left" vertical="bottom" textRotation="0" wrapText="0" indent="0" justifyLastLine="0" shrinkToFit="0" readingOrder="0"/>
      <border diagonalUp="0" diagonalDown="0">
        <left/>
        <right/>
        <top style="thin">
          <color rgb="FF602320"/>
        </top>
        <bottom/>
        <vertical/>
        <horizontal/>
      </border>
    </dxf>
    <dxf>
      <font>
        <b val="0"/>
        <i val="0"/>
        <strike val="0"/>
        <condense val="0"/>
        <extend val="0"/>
        <outline val="0"/>
        <shadow val="0"/>
        <u val="none"/>
        <vertAlign val="baseline"/>
        <sz val="10"/>
        <color rgb="FF602320"/>
        <name val="Arial"/>
        <scheme val="none"/>
      </font>
      <numFmt numFmtId="0" formatCode="General"/>
      <fill>
        <patternFill patternType="solid">
          <fgColor rgb="FFEBC7C5"/>
          <bgColor rgb="FFEBC7C5"/>
        </patternFill>
      </fill>
      <alignment horizontal="left" vertical="bottom" textRotation="0" wrapText="0" indent="0" justifyLastLine="0" shrinkToFit="0" readingOrder="0"/>
      <border diagonalUp="0" diagonalDown="0">
        <left/>
        <right/>
        <top style="thin">
          <color rgb="FF602320"/>
        </top>
        <bottom/>
        <vertical/>
        <horizontal/>
      </border>
    </dxf>
    <dxf>
      <font>
        <b val="0"/>
        <i val="0"/>
        <strike val="0"/>
        <condense val="0"/>
        <extend val="0"/>
        <outline val="0"/>
        <shadow val="0"/>
        <u val="none"/>
        <vertAlign val="baseline"/>
        <sz val="10"/>
        <color theme="5"/>
        <name val="Arial"/>
        <scheme val="none"/>
      </font>
      <numFmt numFmtId="0" formatCode="General"/>
      <fill>
        <patternFill patternType="solid">
          <fgColor rgb="FFEBC7C5"/>
          <bgColor rgb="FFEBC7C5"/>
        </patternFill>
      </fill>
      <alignment horizontal="left" vertical="bottom" textRotation="0" wrapText="0" indent="0" justifyLastLine="0" shrinkToFit="0" readingOrder="0"/>
      <border diagonalUp="0" diagonalDown="0">
        <left/>
        <right/>
        <top style="thin">
          <color rgb="FF602320"/>
        </top>
        <bottom/>
        <vertical/>
        <horizontal/>
      </border>
    </dxf>
    <dxf>
      <font>
        <b val="0"/>
        <i val="0"/>
        <strike val="0"/>
        <condense val="0"/>
        <extend val="0"/>
        <outline val="0"/>
        <shadow val="0"/>
        <u val="none"/>
        <vertAlign val="baseline"/>
        <sz val="10"/>
        <color rgb="FF602320"/>
        <name val="Arial"/>
        <scheme val="none"/>
      </font>
      <numFmt numFmtId="0" formatCode="General"/>
      <fill>
        <patternFill patternType="solid">
          <fgColor rgb="FFEBC7C5"/>
          <bgColor rgb="FFEBC7C5"/>
        </patternFill>
      </fill>
      <alignment horizontal="left" vertical="bottom" textRotation="0" wrapText="0" indent="0" justifyLastLine="0" shrinkToFit="0" readingOrder="0"/>
      <border diagonalUp="0" diagonalDown="0">
        <left/>
        <right/>
        <top style="thin">
          <color rgb="FF602320"/>
        </top>
        <bottom/>
        <vertical/>
        <horizontal/>
      </border>
    </dxf>
    <dxf>
      <font>
        <b val="0"/>
        <i val="0"/>
        <strike val="0"/>
        <condense val="0"/>
        <extend val="0"/>
        <outline val="0"/>
        <shadow val="0"/>
        <u val="none"/>
        <vertAlign val="baseline"/>
        <sz val="10"/>
        <color rgb="FF602320"/>
        <name val="Arial"/>
        <scheme val="none"/>
      </font>
      <numFmt numFmtId="0" formatCode="General"/>
      <fill>
        <patternFill patternType="solid">
          <fgColor rgb="FFEBC7C5"/>
          <bgColor rgb="FFEBC7C5"/>
        </patternFill>
      </fill>
      <alignment horizontal="left" vertical="bottom" textRotation="0" wrapText="0" indent="0" justifyLastLine="0" shrinkToFit="0" readingOrder="0"/>
      <border diagonalUp="0" diagonalDown="0">
        <left/>
        <right/>
        <top style="thin">
          <color rgb="FF602320"/>
        </top>
        <bottom/>
        <vertical/>
        <horizontal/>
      </border>
    </dxf>
    <dxf>
      <font>
        <b val="0"/>
        <i val="0"/>
        <strike val="0"/>
        <condense val="0"/>
        <extend val="0"/>
        <outline val="0"/>
        <shadow val="0"/>
        <u val="none"/>
        <vertAlign val="baseline"/>
        <sz val="10"/>
        <color rgb="FF602320"/>
        <name val="Arial"/>
        <scheme val="none"/>
      </font>
      <numFmt numFmtId="0" formatCode="General"/>
      <fill>
        <patternFill patternType="solid">
          <fgColor rgb="FFEBC7C5"/>
          <bgColor rgb="FFEBC7C5"/>
        </patternFill>
      </fill>
      <alignment horizontal="left" vertical="bottom" textRotation="0" wrapText="0" indent="0" justifyLastLine="0" shrinkToFit="0" readingOrder="0"/>
      <border diagonalUp="0" diagonalDown="0">
        <left/>
        <right/>
        <top style="thin">
          <color rgb="FF602320"/>
        </top>
        <bottom/>
        <vertical/>
        <horizontal/>
      </border>
    </dxf>
    <dxf>
      <font>
        <b val="0"/>
        <i val="0"/>
        <strike val="0"/>
        <condense val="0"/>
        <extend val="0"/>
        <outline val="0"/>
        <shadow val="0"/>
        <u val="none"/>
        <vertAlign val="baseline"/>
        <sz val="10"/>
        <color rgb="FF602320"/>
        <name val="Arial"/>
        <scheme val="none"/>
      </font>
      <numFmt numFmtId="0" formatCode="General"/>
      <fill>
        <patternFill patternType="solid">
          <fgColor rgb="FFEBC7C5"/>
          <bgColor rgb="FFEBC7C5"/>
        </patternFill>
      </fill>
      <alignment horizontal="left" vertical="bottom" textRotation="0" wrapText="0" indent="0" justifyLastLine="0" shrinkToFit="0" readingOrder="0"/>
      <border diagonalUp="0" diagonalDown="0">
        <left/>
        <right/>
        <top style="thin">
          <color rgb="FF602320"/>
        </top>
        <bottom/>
        <vertical/>
        <horizontal/>
      </border>
    </dxf>
    <dxf>
      <border outline="0">
        <left style="thin">
          <color rgb="FFC55853"/>
        </left>
      </border>
    </dxf>
    <dxf>
      <font>
        <b/>
        <i val="0"/>
        <strike val="0"/>
        <condense val="0"/>
        <extend val="0"/>
        <outline val="0"/>
        <shadow val="0"/>
        <u val="none"/>
        <vertAlign val="baseline"/>
        <sz val="10"/>
        <color theme="0"/>
        <name val="Arial"/>
        <scheme val="none"/>
      </font>
      <numFmt numFmtId="0" formatCode="General"/>
      <fill>
        <patternFill patternType="solid">
          <fgColor rgb="FF602320"/>
          <bgColor rgb="FF602320"/>
        </patternFill>
      </fill>
      <alignment horizontal="general" vertical="bottom" textRotation="0" wrapText="1" indent="0" justifyLastLine="0" shrinkToFit="0" readingOrder="0"/>
    </dxf>
    <dxf>
      <fill>
        <patternFill patternType="solid">
          <fgColor rgb="FFEBC7C5"/>
          <bgColor rgb="FFEBC7C5"/>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fgColor rgb="FFD88F8C"/>
          <bgColor rgb="FFD88F8C"/>
        </patternFill>
      </fill>
    </dxf>
    <dxf>
      <fill>
        <patternFill patternType="solid">
          <fgColor rgb="FFEBC7C5"/>
          <bgColor rgb="FFEBC7C5"/>
        </patternFill>
      </fill>
    </dxf>
    <dxf>
      <fill>
        <patternFill patternType="solid">
          <fgColor theme="4"/>
          <bgColor theme="4"/>
        </patternFill>
      </fill>
    </dxf>
  </dxfs>
  <tableStyles count="1">
    <tableStyle name="Data Set-style" pivot="0" count="3">
      <tableStyleElement type="headerRow" dxfId="27"/>
      <tableStyleElement type="firstRowStripe" dxfId="26"/>
      <tableStyleElement type="secondRowStripe" dxfId="2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pivotCacheDefinition" Target="pivotCache/pivotCacheDefinition2.xml"/><Relationship Id="rId35" Type="http://schemas.openxmlformats.org/officeDocument/2006/relationships/calcChain" Target="calcChain.xml"/><Relationship Id="rId8" Type="http://schemas.openxmlformats.org/officeDocument/2006/relationships/worksheet" Target="worksheets/sheet8.xml"/></Relationships>
</file>

<file path=xl/charts/_rels/chart1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000" b="0" i="0">
                <a:solidFill>
                  <a:srgbClr val="00B0F0"/>
                </a:solidFill>
                <a:latin typeface="Abadi"/>
              </a:defRPr>
            </a:pPr>
            <a:r>
              <a:rPr sz="1000" b="0" i="0">
                <a:solidFill>
                  <a:srgbClr val="00B0F0"/>
                </a:solidFill>
                <a:latin typeface="Abadi"/>
              </a:rPr>
              <a:t>Revenue by sales channel</a:t>
            </a:r>
          </a:p>
        </c:rich>
      </c:tx>
      <c:layout>
        <c:manualLayout>
          <c:xMode val="edge"/>
          <c:yMode val="edge"/>
          <c:x val="1.0659186535764368E-2"/>
          <c:y val="3.7037037037037035E-2"/>
        </c:manualLayout>
      </c:layout>
      <c:overlay val="0"/>
    </c:title>
    <c:autoTitleDeleted val="0"/>
    <c:plotArea>
      <c:layout/>
      <c:barChart>
        <c:barDir val="col"/>
        <c:grouping val="clustered"/>
        <c:varyColors val="1"/>
        <c:ser>
          <c:idx val="0"/>
          <c:order val="0"/>
          <c:tx>
            <c:v>Total</c:v>
          </c:tx>
          <c:spPr>
            <a:solidFill>
              <a:srgbClr val="002060"/>
            </a:solidFill>
            <a:ln cmpd="sng">
              <a:solidFill>
                <a:srgbClr val="000000"/>
              </a:solidFill>
            </a:ln>
          </c:spPr>
          <c:invertIfNegative val="1"/>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ANALYSIS!$A$12:$A$13</c:f>
              <c:numCache>
                <c:formatCode>_(* #,##0_);_(* \(#,##0\);_(* "-"_);@_)</c:formatCode>
                <c:ptCount val="2"/>
              </c:numCache>
            </c:numRef>
          </c:cat>
          <c:val>
            <c:numRef>
              <c:f>ANALYSIS!$B$12:$B$13</c:f>
              <c:numCache>
                <c:formatCode>_(* #,##0_);_(* \(#,##0\);_(* "-"_);@_)</c:formatCode>
                <c:ptCount val="2"/>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984466704"/>
        <c:axId val="1984466160"/>
      </c:barChart>
      <c:catAx>
        <c:axId val="1984466704"/>
        <c:scaling>
          <c:orientation val="minMax"/>
        </c:scaling>
        <c:delete val="0"/>
        <c:axPos val="b"/>
        <c:title>
          <c:tx>
            <c:rich>
              <a:bodyPr/>
              <a:lstStyle/>
              <a:p>
                <a:pPr lvl="0">
                  <a:defRPr b="0">
                    <a:solidFill>
                      <a:srgbClr val="000000"/>
                    </a:solidFill>
                    <a:latin typeface="+mn-lt"/>
                  </a:defRPr>
                </a:pPr>
                <a:endParaRPr/>
              </a:p>
            </c:rich>
          </c:tx>
          <c:overlay val="0"/>
        </c:title>
        <c:numFmt formatCode="_(* #,##0_);_(* \(#,##0\);_(* &quot;-&quot;_);@_)" sourceLinked="1"/>
        <c:majorTickMark val="none"/>
        <c:minorTickMark val="none"/>
        <c:tickLblPos val="nextTo"/>
        <c:txPr>
          <a:bodyPr/>
          <a:lstStyle/>
          <a:p>
            <a:pPr lvl="0">
              <a:defRPr sz="900" b="0" i="0">
                <a:solidFill>
                  <a:srgbClr val="000000"/>
                </a:solidFill>
                <a:latin typeface="+mn-lt"/>
              </a:defRPr>
            </a:pPr>
            <a:endParaRPr lang="en-US"/>
          </a:p>
        </c:txPr>
        <c:crossAx val="1984466160"/>
        <c:crosses val="autoZero"/>
        <c:auto val="1"/>
        <c:lblAlgn val="ctr"/>
        <c:lblOffset val="100"/>
        <c:noMultiLvlLbl val="1"/>
      </c:catAx>
      <c:valAx>
        <c:axId val="1984466160"/>
        <c:scaling>
          <c:orientation val="minMax"/>
        </c:scaling>
        <c:delete val="0"/>
        <c:axPos val="l"/>
        <c:title>
          <c:tx>
            <c:rich>
              <a:bodyPr/>
              <a:lstStyle/>
              <a:p>
                <a:pPr lvl="0">
                  <a:defRPr b="0">
                    <a:solidFill>
                      <a:srgbClr val="000000"/>
                    </a:solidFill>
                    <a:latin typeface="+mn-lt"/>
                  </a:defRPr>
                </a:pPr>
                <a:endParaRPr/>
              </a:p>
            </c:rich>
          </c:tx>
          <c:overlay val="0"/>
        </c:title>
        <c:numFmt formatCode="_(* #,##0_);_(* \(#,##0\);_(* &quot;-&quot;_);@_)" sourceLinked="1"/>
        <c:majorTickMark val="none"/>
        <c:minorTickMark val="none"/>
        <c:tickLblPos val="nextTo"/>
        <c:spPr>
          <a:ln/>
        </c:spPr>
        <c:txPr>
          <a:bodyPr/>
          <a:lstStyle/>
          <a:p>
            <a:pPr lvl="0">
              <a:defRPr b="0">
                <a:solidFill>
                  <a:srgbClr val="000000"/>
                </a:solidFill>
                <a:latin typeface="+mn-lt"/>
              </a:defRPr>
            </a:pPr>
            <a:endParaRPr lang="en-US"/>
          </a:p>
        </c:txPr>
        <c:crossAx val="1984466704"/>
        <c:crosses val="autoZero"/>
        <c:crossBetween val="between"/>
      </c:valAx>
    </c:plotArea>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manualLayout>
          <c:xMode val="edge"/>
          <c:yMode val="edge"/>
          <c:x val="3.9320075121890119E-2"/>
          <c:y val="0"/>
          <c:w val="0.89221540077741113"/>
          <c:h val="0.85185522659569612"/>
        </c:manualLayout>
      </c:layout>
      <c:barChart>
        <c:barDir val="col"/>
        <c:grouping val="clustered"/>
        <c:varyColors val="1"/>
        <c:ser>
          <c:idx val="0"/>
          <c:order val="0"/>
          <c:tx>
            <c:v>Sum of Quantity</c:v>
          </c:tx>
          <c:spPr>
            <a:solidFill>
              <a:srgbClr val="602320"/>
            </a:solidFill>
            <a:ln cmpd="sng">
              <a:solidFill>
                <a:srgbClr val="000000"/>
              </a:solidFill>
            </a:ln>
          </c:spPr>
          <c:invertIfNegative val="1"/>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ANALYSIS!$G$78:$G$89</c:f>
              <c:strCache>
                <c:ptCount val="12"/>
                <c:pt idx="0">
                  <c:v>Detafast Stain Remover - 100ml</c:v>
                </c:pt>
                <c:pt idx="1">
                  <c:v>Detafast Stain Remover - 200ml</c:v>
                </c:pt>
                <c:pt idx="2">
                  <c:v>Detafast Stain Remover - 800ml</c:v>
                </c:pt>
                <c:pt idx="3">
                  <c:v>Pure Soft Detergent - 100ml</c:v>
                </c:pt>
                <c:pt idx="4">
                  <c:v>Pure Soft Detergent - 200ml</c:v>
                </c:pt>
                <c:pt idx="5">
                  <c:v>Pure Soft Detergent - 250ml</c:v>
                </c:pt>
                <c:pt idx="6">
                  <c:v>Pure Soft Detergent - 500ml</c:v>
                </c:pt>
                <c:pt idx="7">
                  <c:v>Super Soft - 1 Litre</c:v>
                </c:pt>
                <c:pt idx="8">
                  <c:v>Super Soft - 250ml</c:v>
                </c:pt>
                <c:pt idx="9">
                  <c:v>Super Soft - 500ml</c:v>
                </c:pt>
                <c:pt idx="10">
                  <c:v>Super Soft Bulk - 2 Litres</c:v>
                </c:pt>
                <c:pt idx="11">
                  <c:v>Grand Total</c:v>
                </c:pt>
              </c:strCache>
            </c:strRef>
          </c:cat>
          <c:val>
            <c:numRef>
              <c:f>ANALYSIS!$H$78:$H$89</c:f>
              <c:numCache>
                <c:formatCode>#,##0</c:formatCode>
                <c:ptCount val="12"/>
                <c:pt idx="0">
                  <c:v>212</c:v>
                </c:pt>
                <c:pt idx="1">
                  <c:v>373</c:v>
                </c:pt>
                <c:pt idx="2">
                  <c:v>1265</c:v>
                </c:pt>
                <c:pt idx="3">
                  <c:v>583</c:v>
                </c:pt>
                <c:pt idx="4">
                  <c:v>874</c:v>
                </c:pt>
                <c:pt idx="5">
                  <c:v>122</c:v>
                </c:pt>
                <c:pt idx="6">
                  <c:v>235</c:v>
                </c:pt>
                <c:pt idx="7">
                  <c:v>285</c:v>
                </c:pt>
                <c:pt idx="8">
                  <c:v>85</c:v>
                </c:pt>
                <c:pt idx="9">
                  <c:v>539</c:v>
                </c:pt>
                <c:pt idx="10">
                  <c:v>580</c:v>
                </c:pt>
                <c:pt idx="11">
                  <c:v>5153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1"/>
          <c:order val="1"/>
          <c:tx>
            <c:v>Sum of Revenue</c:v>
          </c:tx>
          <c:spPr>
            <a:solidFill>
              <a:srgbClr val="0070C0"/>
            </a:solidFill>
            <a:ln cmpd="sng">
              <a:solidFill>
                <a:srgbClr val="000000"/>
              </a:solidFill>
            </a:ln>
          </c:spPr>
          <c:invertIfNegative val="1"/>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ANALYSIS!$G$78:$G$89</c:f>
              <c:strCache>
                <c:ptCount val="12"/>
                <c:pt idx="0">
                  <c:v>Detafast Stain Remover - 100ml</c:v>
                </c:pt>
                <c:pt idx="1">
                  <c:v>Detafast Stain Remover - 200ml</c:v>
                </c:pt>
                <c:pt idx="2">
                  <c:v>Detafast Stain Remover - 800ml</c:v>
                </c:pt>
                <c:pt idx="3">
                  <c:v>Pure Soft Detergent - 100ml</c:v>
                </c:pt>
                <c:pt idx="4">
                  <c:v>Pure Soft Detergent - 200ml</c:v>
                </c:pt>
                <c:pt idx="5">
                  <c:v>Pure Soft Detergent - 250ml</c:v>
                </c:pt>
                <c:pt idx="6">
                  <c:v>Pure Soft Detergent - 500ml</c:v>
                </c:pt>
                <c:pt idx="7">
                  <c:v>Super Soft - 1 Litre</c:v>
                </c:pt>
                <c:pt idx="8">
                  <c:v>Super Soft - 250ml</c:v>
                </c:pt>
                <c:pt idx="9">
                  <c:v>Super Soft - 500ml</c:v>
                </c:pt>
                <c:pt idx="10">
                  <c:v>Super Soft Bulk - 2 Litres</c:v>
                </c:pt>
                <c:pt idx="11">
                  <c:v>Grand Total</c:v>
                </c:pt>
              </c:strCache>
            </c:strRef>
          </c:cat>
          <c:val>
            <c:numRef>
              <c:f>ANALYSIS!$I$78:$I$89</c:f>
              <c:numCache>
                <c:formatCode>_("$"* #,##0_);_("$"* \(#,##0\);_("$"* "-"??_);_(@_)</c:formatCode>
                <c:ptCount val="12"/>
                <c:pt idx="0">
                  <c:v>1272</c:v>
                </c:pt>
                <c:pt idx="1">
                  <c:v>2424.5</c:v>
                </c:pt>
                <c:pt idx="2">
                  <c:v>11385</c:v>
                </c:pt>
                <c:pt idx="3">
                  <c:v>1749</c:v>
                </c:pt>
                <c:pt idx="4">
                  <c:v>3487.26</c:v>
                </c:pt>
                <c:pt idx="5">
                  <c:v>549</c:v>
                </c:pt>
                <c:pt idx="6">
                  <c:v>1527.5</c:v>
                </c:pt>
                <c:pt idx="7">
                  <c:v>2847.1499999999996</c:v>
                </c:pt>
                <c:pt idx="8">
                  <c:v>382.5</c:v>
                </c:pt>
                <c:pt idx="9">
                  <c:v>3767.61</c:v>
                </c:pt>
                <c:pt idx="10">
                  <c:v>8410</c:v>
                </c:pt>
                <c:pt idx="11">
                  <c:v>37801.520000000004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911796912"/>
        <c:axId val="1911798000"/>
      </c:barChart>
      <c:catAx>
        <c:axId val="1911796912"/>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911798000"/>
        <c:crosses val="autoZero"/>
        <c:auto val="1"/>
        <c:lblAlgn val="ctr"/>
        <c:lblOffset val="100"/>
        <c:noMultiLvlLbl val="1"/>
      </c:catAx>
      <c:valAx>
        <c:axId val="1911798000"/>
        <c:scaling>
          <c:orientation val="minMax"/>
        </c:scaling>
        <c:delete val="0"/>
        <c:axPos val="l"/>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911796912"/>
        <c:crosses val="autoZero"/>
        <c:crossBetween val="between"/>
      </c:valAx>
    </c:plotArea>
    <c:legend>
      <c:legendPos val="r"/>
      <c:layout>
        <c:manualLayout>
          <c:xMode val="edge"/>
          <c:yMode val="edge"/>
          <c:x val="9.5443006443651696E-2"/>
          <c:y val="3.1175116225484523E-2"/>
        </c:manualLayout>
      </c:layou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Revenue by Saleschannel</a:t>
            </a:r>
          </a:p>
        </c:rich>
      </c:tx>
      <c:overlay val="0"/>
    </c:title>
    <c:autoTitleDeleted val="0"/>
    <c:plotArea>
      <c:layout/>
      <c:barChart>
        <c:barDir val="col"/>
        <c:grouping val="clustered"/>
        <c:varyColors val="1"/>
        <c:ser>
          <c:idx val="0"/>
          <c:order val="0"/>
          <c:tx>
            <c:v>Total</c:v>
          </c:tx>
          <c:spPr>
            <a:solidFill>
              <a:srgbClr val="602320"/>
            </a:solidFill>
            <a:ln cmpd="sng">
              <a:solidFill>
                <a:srgbClr val="000000"/>
              </a:solidFill>
            </a:ln>
          </c:spPr>
          <c:invertIfNegative val="1"/>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Sheet4!$A$11:$A$14</c:f>
              <c:strCache>
                <c:ptCount val="4"/>
                <c:pt idx="0">
                  <c:v>Direct</c:v>
                </c:pt>
                <c:pt idx="1">
                  <c:v>Online</c:v>
                </c:pt>
                <c:pt idx="2">
                  <c:v>Retail</c:v>
                </c:pt>
                <c:pt idx="3">
                  <c:v>Grand Total</c:v>
                </c:pt>
              </c:strCache>
            </c:strRef>
          </c:cat>
          <c:val>
            <c:numRef>
              <c:f>Sheet4!$B$11:$B$14</c:f>
              <c:numCache>
                <c:formatCode>_("$"* #,##0_);_("$"* \(#,##0\);_("$"* "-"??_);_(@_)</c:formatCode>
                <c:ptCount val="4"/>
                <c:pt idx="0">
                  <c:v>10356.24</c:v>
                </c:pt>
                <c:pt idx="1">
                  <c:v>37801.51999999999</c:v>
                </c:pt>
                <c:pt idx="2">
                  <c:v>34385.350000000006</c:v>
                </c:pt>
                <c:pt idx="3">
                  <c:v>82543.109999999986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911801808"/>
        <c:axId val="1911799088"/>
      </c:barChart>
      <c:catAx>
        <c:axId val="1911801808"/>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911799088"/>
        <c:crosses val="autoZero"/>
        <c:auto val="1"/>
        <c:lblAlgn val="ctr"/>
        <c:lblOffset val="100"/>
        <c:noMultiLvlLbl val="1"/>
      </c:catAx>
      <c:valAx>
        <c:axId val="1911799088"/>
        <c:scaling>
          <c:orientation val="minMax"/>
        </c:scaling>
        <c:delete val="0"/>
        <c:axPos val="l"/>
        <c:title>
          <c:tx>
            <c:rich>
              <a:bodyPr/>
              <a:lstStyle/>
              <a:p>
                <a:pPr lvl="0">
                  <a:defRPr b="0">
                    <a:solidFill>
                      <a:srgbClr val="000000"/>
                    </a:solidFill>
                    <a:latin typeface="+mn-lt"/>
                  </a:defRPr>
                </a:pPr>
                <a:endParaRPr lang="en-US"/>
              </a:p>
            </c:rich>
          </c:tx>
          <c:overlay val="0"/>
        </c:title>
        <c:numFmt formatCode="_(&quot;$&quot;* #,##0_);_(&quot;$&quot;* \(#,##0\);_(&quot;$&quot;* &quot;-&quot;??_);_(@_)" sourceLinked="1"/>
        <c:majorTickMark val="none"/>
        <c:minorTickMark val="none"/>
        <c:tickLblPos val="nextTo"/>
        <c:spPr>
          <a:ln/>
        </c:spPr>
        <c:txPr>
          <a:bodyPr/>
          <a:lstStyle/>
          <a:p>
            <a:pPr lvl="0">
              <a:defRPr b="0">
                <a:solidFill>
                  <a:srgbClr val="000000"/>
                </a:solidFill>
                <a:latin typeface="+mn-lt"/>
              </a:defRPr>
            </a:pPr>
            <a:endParaRPr lang="en-US"/>
          </a:p>
        </c:txPr>
        <c:crossAx val="1911801808"/>
        <c:crosses val="autoZero"/>
        <c:crossBetween val="between"/>
      </c:valAx>
    </c:plotArea>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Top 5 Country by Revenue</a:t>
            </a:r>
          </a:p>
        </c:rich>
      </c:tx>
      <c:overlay val="0"/>
    </c:title>
    <c:autoTitleDeleted val="0"/>
    <c:plotArea>
      <c:layout/>
      <c:barChart>
        <c:barDir val="col"/>
        <c:grouping val="clustered"/>
        <c:varyColors val="1"/>
        <c:ser>
          <c:idx val="0"/>
          <c:order val="0"/>
          <c:tx>
            <c:v>Total</c:v>
          </c:tx>
          <c:spPr>
            <a:solidFill>
              <a:srgbClr val="602320"/>
            </a:solidFill>
            <a:ln cmpd="sng">
              <a:solidFill>
                <a:srgbClr val="000000"/>
              </a:solidFill>
            </a:ln>
          </c:spPr>
          <c:invertIfNegative val="1"/>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Sheet4!$A$24:$A$29</c:f>
              <c:strCache>
                <c:ptCount val="6"/>
                <c:pt idx="0">
                  <c:v>Burkina Faso</c:v>
                </c:pt>
                <c:pt idx="1">
                  <c:v>Canada</c:v>
                </c:pt>
                <c:pt idx="2">
                  <c:v>Colombia</c:v>
                </c:pt>
                <c:pt idx="3">
                  <c:v>France</c:v>
                </c:pt>
                <c:pt idx="4">
                  <c:v>Malawi</c:v>
                </c:pt>
                <c:pt idx="5">
                  <c:v>Grand Total</c:v>
                </c:pt>
              </c:strCache>
            </c:strRef>
          </c:cat>
          <c:val>
            <c:numRef>
              <c:f>Sheet4!$B$24:$B$29</c:f>
              <c:numCache>
                <c:formatCode>_("$"* #,##0_);_("$"* \(#,##0\);_("$"* "-"??_);_(@_)</c:formatCode>
                <c:ptCount val="6"/>
                <c:pt idx="0">
                  <c:v>2628.2699999999995</c:v>
                </c:pt>
                <c:pt idx="1">
                  <c:v>2845.59</c:v>
                </c:pt>
                <c:pt idx="2">
                  <c:v>2552</c:v>
                </c:pt>
                <c:pt idx="3">
                  <c:v>3016</c:v>
                </c:pt>
                <c:pt idx="4">
                  <c:v>2856.5</c:v>
                </c:pt>
                <c:pt idx="5">
                  <c:v>13898.36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868959680"/>
        <c:axId val="1868968384"/>
      </c:barChart>
      <c:catAx>
        <c:axId val="1868959680"/>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868968384"/>
        <c:crosses val="autoZero"/>
        <c:auto val="1"/>
        <c:lblAlgn val="ctr"/>
        <c:lblOffset val="100"/>
        <c:noMultiLvlLbl val="1"/>
      </c:catAx>
      <c:valAx>
        <c:axId val="1868968384"/>
        <c:scaling>
          <c:orientation val="minMax"/>
        </c:scaling>
        <c:delete val="0"/>
        <c:axPos val="l"/>
        <c:title>
          <c:tx>
            <c:rich>
              <a:bodyPr/>
              <a:lstStyle/>
              <a:p>
                <a:pPr lvl="0">
                  <a:defRPr b="0">
                    <a:solidFill>
                      <a:srgbClr val="000000"/>
                    </a:solidFill>
                    <a:latin typeface="+mn-lt"/>
                  </a:defRPr>
                </a:pPr>
                <a:endParaRPr lang="en-US"/>
              </a:p>
            </c:rich>
          </c:tx>
          <c:overlay val="0"/>
        </c:title>
        <c:numFmt formatCode="_(&quot;$&quot;* #,##0_);_(&quot;$&quot;* \(#,##0\);_(&quot;$&quot;* &quot;-&quot;??_);_(@_)" sourceLinked="1"/>
        <c:majorTickMark val="none"/>
        <c:minorTickMark val="none"/>
        <c:tickLblPos val="nextTo"/>
        <c:spPr>
          <a:ln/>
        </c:spPr>
        <c:txPr>
          <a:bodyPr/>
          <a:lstStyle/>
          <a:p>
            <a:pPr lvl="0">
              <a:defRPr b="0">
                <a:solidFill>
                  <a:srgbClr val="000000"/>
                </a:solidFill>
                <a:latin typeface="+mn-lt"/>
              </a:defRPr>
            </a:pPr>
            <a:endParaRPr lang="en-US"/>
          </a:p>
        </c:txPr>
        <c:crossAx val="1868959680"/>
        <c:crosses val="autoZero"/>
        <c:crossBetween val="between"/>
      </c:valAx>
    </c:plotArea>
    <c:plotVisOnly val="1"/>
    <c:dispBlanksAs val="zero"/>
    <c:showDLblsOverMax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barChart>
        <c:barDir val="col"/>
        <c:grouping val="clustered"/>
        <c:varyColors val="1"/>
        <c:ser>
          <c:idx val="0"/>
          <c:order val="0"/>
          <c:tx>
            <c:v>Sum of Revenue</c:v>
          </c:tx>
          <c:spPr>
            <a:solidFill>
              <a:srgbClr val="602320"/>
            </a:solidFill>
            <a:ln cmpd="sng">
              <a:solidFill>
                <a:srgbClr val="000000"/>
              </a:solidFill>
            </a:ln>
          </c:spPr>
          <c:invertIfNegative val="1"/>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Sheet4!$C$43:$C$54</c:f>
              <c:strCache>
                <c:ptCount val="12"/>
                <c:pt idx="0">
                  <c:v>Detafast Stain Remover - 100ml</c:v>
                </c:pt>
                <c:pt idx="1">
                  <c:v>Detafast Stain Remover - 200ml</c:v>
                </c:pt>
                <c:pt idx="2">
                  <c:v>Detafast Stain Remover - 800ml</c:v>
                </c:pt>
                <c:pt idx="3">
                  <c:v>Pure Soft Detergent - 100ml</c:v>
                </c:pt>
                <c:pt idx="4">
                  <c:v>Pure Soft Detergent - 200ml</c:v>
                </c:pt>
                <c:pt idx="5">
                  <c:v>Pure Soft Detergent - 250ml</c:v>
                </c:pt>
                <c:pt idx="6">
                  <c:v>Pure Soft Detergent - 500ml</c:v>
                </c:pt>
                <c:pt idx="7">
                  <c:v>Super Soft - 1 Litre</c:v>
                </c:pt>
                <c:pt idx="8">
                  <c:v>Super Soft - 250ml</c:v>
                </c:pt>
                <c:pt idx="9">
                  <c:v>Super Soft - 500ml</c:v>
                </c:pt>
                <c:pt idx="10">
                  <c:v>Super Soft Bulk - 2 Litres</c:v>
                </c:pt>
                <c:pt idx="11">
                  <c:v>Grand Total</c:v>
                </c:pt>
              </c:strCache>
            </c:strRef>
          </c:cat>
          <c:val>
            <c:numRef>
              <c:f>Sheet4!$D$43:$D$54</c:f>
              <c:numCache>
                <c:formatCode>_("$"* #,##0_);_("$"* \(#,##0\);_("$"* "-"??_);_(@_)</c:formatCode>
                <c:ptCount val="12"/>
                <c:pt idx="0">
                  <c:v>4704</c:v>
                </c:pt>
                <c:pt idx="1">
                  <c:v>4849</c:v>
                </c:pt>
                <c:pt idx="2">
                  <c:v>15885</c:v>
                </c:pt>
                <c:pt idx="3">
                  <c:v>3024</c:v>
                </c:pt>
                <c:pt idx="4">
                  <c:v>4971.5400000000009</c:v>
                </c:pt>
                <c:pt idx="5">
                  <c:v>6106.5</c:v>
                </c:pt>
                <c:pt idx="6">
                  <c:v>2645.5</c:v>
                </c:pt>
                <c:pt idx="7">
                  <c:v>9310.6800000000021</c:v>
                </c:pt>
                <c:pt idx="8">
                  <c:v>3042</c:v>
                </c:pt>
                <c:pt idx="9">
                  <c:v>7066.8899999999994</c:v>
                </c:pt>
                <c:pt idx="10">
                  <c:v>20938</c:v>
                </c:pt>
                <c:pt idx="11">
                  <c:v>82543.11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1"/>
          <c:order val="1"/>
          <c:tx>
            <c:v>Sum of Quantity</c:v>
          </c:tx>
          <c:spPr>
            <a:solidFill>
              <a:srgbClr val="DB536A"/>
            </a:solidFill>
            <a:ln cmpd="sng">
              <a:solidFill>
                <a:srgbClr val="000000"/>
              </a:solidFill>
            </a:ln>
          </c:spPr>
          <c:invertIfNegative val="1"/>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Sheet4!$C$43:$C$54</c:f>
              <c:strCache>
                <c:ptCount val="12"/>
                <c:pt idx="0">
                  <c:v>Detafast Stain Remover - 100ml</c:v>
                </c:pt>
                <c:pt idx="1">
                  <c:v>Detafast Stain Remover - 200ml</c:v>
                </c:pt>
                <c:pt idx="2">
                  <c:v>Detafast Stain Remover - 800ml</c:v>
                </c:pt>
                <c:pt idx="3">
                  <c:v>Pure Soft Detergent - 100ml</c:v>
                </c:pt>
                <c:pt idx="4">
                  <c:v>Pure Soft Detergent - 200ml</c:v>
                </c:pt>
                <c:pt idx="5">
                  <c:v>Pure Soft Detergent - 250ml</c:v>
                </c:pt>
                <c:pt idx="6">
                  <c:v>Pure Soft Detergent - 500ml</c:v>
                </c:pt>
                <c:pt idx="7">
                  <c:v>Super Soft - 1 Litre</c:v>
                </c:pt>
                <c:pt idx="8">
                  <c:v>Super Soft - 250ml</c:v>
                </c:pt>
                <c:pt idx="9">
                  <c:v>Super Soft - 500ml</c:v>
                </c:pt>
                <c:pt idx="10">
                  <c:v>Super Soft Bulk - 2 Litres</c:v>
                </c:pt>
                <c:pt idx="11">
                  <c:v>Grand Total</c:v>
                </c:pt>
              </c:strCache>
            </c:strRef>
          </c:cat>
          <c:val>
            <c:numRef>
              <c:f>Sheet4!$E$43:$E$54</c:f>
              <c:numCache>
                <c:formatCode>#,##0</c:formatCode>
                <c:ptCount val="12"/>
                <c:pt idx="0">
                  <c:v>784</c:v>
                </c:pt>
                <c:pt idx="1">
                  <c:v>746</c:v>
                </c:pt>
                <c:pt idx="2">
                  <c:v>1765</c:v>
                </c:pt>
                <c:pt idx="3">
                  <c:v>1008</c:v>
                </c:pt>
                <c:pt idx="4">
                  <c:v>1246</c:v>
                </c:pt>
                <c:pt idx="5">
                  <c:v>1357</c:v>
                </c:pt>
                <c:pt idx="6">
                  <c:v>407</c:v>
                </c:pt>
                <c:pt idx="7">
                  <c:v>932</c:v>
                </c:pt>
                <c:pt idx="8">
                  <c:v>676</c:v>
                </c:pt>
                <c:pt idx="9">
                  <c:v>1011</c:v>
                </c:pt>
                <c:pt idx="10">
                  <c:v>1444</c:v>
                </c:pt>
                <c:pt idx="11">
                  <c:v>11376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868954784"/>
        <c:axId val="1868955328"/>
      </c:barChart>
      <c:catAx>
        <c:axId val="1868954784"/>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868955328"/>
        <c:crosses val="autoZero"/>
        <c:auto val="1"/>
        <c:lblAlgn val="ctr"/>
        <c:lblOffset val="100"/>
        <c:noMultiLvlLbl val="1"/>
      </c:catAx>
      <c:valAx>
        <c:axId val="1868955328"/>
        <c:scaling>
          <c:orientation val="minMax"/>
        </c:scaling>
        <c:delete val="0"/>
        <c:axPos val="l"/>
        <c:title>
          <c:tx>
            <c:rich>
              <a:bodyPr/>
              <a:lstStyle/>
              <a:p>
                <a:pPr lvl="0">
                  <a:defRPr b="0">
                    <a:solidFill>
                      <a:srgbClr val="000000"/>
                    </a:solidFill>
                    <a:latin typeface="+mn-lt"/>
                  </a:defRPr>
                </a:pPr>
                <a:endParaRPr lang="en-US"/>
              </a:p>
            </c:rich>
          </c:tx>
          <c:overlay val="0"/>
        </c:title>
        <c:numFmt formatCode="_(&quot;$&quot;* #,##0_);_(&quot;$&quot;* \(#,##0\);_(&quot;$&quot;* &quot;-&quot;??_);_(@_)" sourceLinked="1"/>
        <c:majorTickMark val="none"/>
        <c:minorTickMark val="none"/>
        <c:tickLblPos val="nextTo"/>
        <c:spPr>
          <a:ln/>
        </c:spPr>
        <c:txPr>
          <a:bodyPr/>
          <a:lstStyle/>
          <a:p>
            <a:pPr lvl="0">
              <a:defRPr b="0">
                <a:solidFill>
                  <a:srgbClr val="000000"/>
                </a:solidFill>
                <a:latin typeface="+mn-lt"/>
              </a:defRPr>
            </a:pPr>
            <a:endParaRPr lang="en-US"/>
          </a:p>
        </c:txPr>
        <c:crossAx val="1868954784"/>
        <c:crosses val="autoZero"/>
        <c:crossBetween val="between"/>
      </c:valAx>
    </c:plotArea>
    <c:legend>
      <c:legendPos val="r"/>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lineChart>
        <c:grouping val="standard"/>
        <c:varyColors val="0"/>
        <c:ser>
          <c:idx val="0"/>
          <c:order val="0"/>
          <c:tx>
            <c:v>Total</c:v>
          </c:tx>
          <c:spPr>
            <a:ln w="28575" cmpd="sng">
              <a:solidFill>
                <a:schemeClr val="accent1"/>
              </a:solidFill>
            </a:ln>
          </c:spPr>
          <c:marker>
            <c:symbol val="circle"/>
            <c:size val="5"/>
            <c:spPr>
              <a:solidFill>
                <a:schemeClr val="accent1"/>
              </a:solidFill>
              <a:ln cmpd="sng">
                <a:solidFill>
                  <a:schemeClr val="accent1"/>
                </a:solidFill>
              </a:ln>
            </c:spPr>
          </c:marker>
          <c:cat>
            <c:strRef>
              <c:f>Sheet4!$C$61:$C$68</c:f>
              <c:strCache>
                <c:ptCount val="8"/>
                <c:pt idx="0">
                  <c:v>Jan</c:v>
                </c:pt>
                <c:pt idx="1">
                  <c:v>Feb</c:v>
                </c:pt>
                <c:pt idx="2">
                  <c:v>Apr</c:v>
                </c:pt>
                <c:pt idx="3">
                  <c:v>Jun</c:v>
                </c:pt>
                <c:pt idx="4">
                  <c:v>Jul</c:v>
                </c:pt>
                <c:pt idx="5">
                  <c:v>Aug</c:v>
                </c:pt>
                <c:pt idx="6">
                  <c:v>Dec</c:v>
                </c:pt>
                <c:pt idx="7">
                  <c:v>Grand Total</c:v>
                </c:pt>
              </c:strCache>
            </c:strRef>
          </c:cat>
          <c:val>
            <c:numRef>
              <c:f>Sheet4!$D$61:$D$68</c:f>
              <c:numCache>
                <c:formatCode>_("$"* #,##0_);_("$"* \(#,##0\);_("$"* "-"??_);_(@_)</c:formatCode>
                <c:ptCount val="8"/>
                <c:pt idx="0">
                  <c:v>8818.49</c:v>
                </c:pt>
                <c:pt idx="1">
                  <c:v>2669.25</c:v>
                </c:pt>
                <c:pt idx="2">
                  <c:v>871.65000000000009</c:v>
                </c:pt>
                <c:pt idx="3">
                  <c:v>22614.980000000003</c:v>
                </c:pt>
                <c:pt idx="4">
                  <c:v>12389.34</c:v>
                </c:pt>
                <c:pt idx="5">
                  <c:v>33326.979999999996</c:v>
                </c:pt>
                <c:pt idx="6">
                  <c:v>1852.42</c:v>
                </c:pt>
                <c:pt idx="7">
                  <c:v>82543.11</c:v>
                </c:pt>
              </c:numCache>
            </c:numRef>
          </c:val>
          <c:smooth val="0"/>
        </c:ser>
        <c:dLbls>
          <c:showLegendKey val="0"/>
          <c:showVal val="0"/>
          <c:showCatName val="0"/>
          <c:showSerName val="0"/>
          <c:showPercent val="0"/>
          <c:showBubbleSize val="0"/>
        </c:dLbls>
        <c:marker val="1"/>
        <c:smooth val="0"/>
        <c:axId val="1868960224"/>
        <c:axId val="1868957504"/>
      </c:lineChart>
      <c:catAx>
        <c:axId val="1868960224"/>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868957504"/>
        <c:crosses val="autoZero"/>
        <c:auto val="1"/>
        <c:lblAlgn val="ctr"/>
        <c:lblOffset val="100"/>
        <c:noMultiLvlLbl val="1"/>
      </c:catAx>
      <c:valAx>
        <c:axId val="1868957504"/>
        <c:scaling>
          <c:orientation val="minMax"/>
        </c:scaling>
        <c:delete val="0"/>
        <c:axPos val="l"/>
        <c:title>
          <c:tx>
            <c:rich>
              <a:bodyPr/>
              <a:lstStyle/>
              <a:p>
                <a:pPr lvl="0">
                  <a:defRPr b="0">
                    <a:solidFill>
                      <a:srgbClr val="000000"/>
                    </a:solidFill>
                    <a:latin typeface="+mn-lt"/>
                  </a:defRPr>
                </a:pPr>
                <a:endParaRPr lang="en-US"/>
              </a:p>
            </c:rich>
          </c:tx>
          <c:overlay val="0"/>
        </c:title>
        <c:numFmt formatCode="_(&quot;$&quot;* #,##0_);_(&quot;$&quot;* \(#,##0\);_(&quot;$&quot;* &quot;-&quot;??_);_(@_)" sourceLinked="1"/>
        <c:majorTickMark val="none"/>
        <c:minorTickMark val="none"/>
        <c:tickLblPos val="nextTo"/>
        <c:spPr>
          <a:ln/>
        </c:spPr>
        <c:txPr>
          <a:bodyPr/>
          <a:lstStyle/>
          <a:p>
            <a:pPr lvl="0">
              <a:defRPr b="0">
                <a:solidFill>
                  <a:srgbClr val="000000"/>
                </a:solidFill>
                <a:latin typeface="+mn-lt"/>
              </a:defRPr>
            </a:pPr>
            <a:endParaRPr lang="en-US"/>
          </a:p>
        </c:txPr>
        <c:crossAx val="1868960224"/>
        <c:crosses val="autoZero"/>
        <c:crossBetween val="between"/>
      </c:valAx>
    </c:plotArea>
    <c:plotVisOnly val="1"/>
    <c:dispBlanksAs val="zero"/>
    <c:showDLblsOverMax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Dashboard.xlsx]My 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Sales Channel</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rgbClr val="FF0000"/>
          </a:solidFill>
          <a:ln>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rgbClr val="FF0000"/>
          </a:solidFill>
          <a:ln>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4108923884514431E-2"/>
          <c:y val="0.17171296296296298"/>
          <c:w val="0.86144663167104107"/>
          <c:h val="0.77736111111111106"/>
        </c:manualLayout>
      </c:layout>
      <c:barChart>
        <c:barDir val="bar"/>
        <c:grouping val="clustered"/>
        <c:varyColors val="0"/>
        <c:ser>
          <c:idx val="0"/>
          <c:order val="0"/>
          <c:tx>
            <c:strRef>
              <c:f>'My Analysis'!$C$3</c:f>
              <c:strCache>
                <c:ptCount val="1"/>
                <c:pt idx="0">
                  <c:v>Total</c:v>
                </c:pt>
              </c:strCache>
            </c:strRef>
          </c:tx>
          <c:spPr>
            <a:solidFill>
              <a:srgbClr val="FF0000"/>
            </a:solidFill>
            <a:ln>
              <a:noFill/>
            </a:ln>
            <a:effectLst/>
          </c:spPr>
          <c:invertIfNegative val="0"/>
          <c:dPt>
            <c:idx val="0"/>
            <c:invertIfNegative val="0"/>
            <c:bubble3D val="0"/>
            <c:spPr>
              <a:solidFill>
                <a:srgbClr val="FF0000"/>
              </a:solidFill>
              <a:ln>
                <a:noFill/>
              </a:ln>
              <a:effectLst/>
            </c:spPr>
          </c:dPt>
          <c:dPt>
            <c:idx val="1"/>
            <c:invertIfNegative val="0"/>
            <c:bubble3D val="0"/>
            <c:spPr>
              <a:solidFill>
                <a:srgbClr val="FF0000"/>
              </a:solidFill>
              <a:ln>
                <a:noFill/>
              </a:ln>
              <a:effectLst/>
            </c:spPr>
          </c:dPt>
          <c:dPt>
            <c:idx val="2"/>
            <c:invertIfNegative val="0"/>
            <c:bubble3D val="0"/>
            <c:spPr>
              <a:solidFill>
                <a:srgbClr val="FF0000"/>
              </a:solidFill>
              <a:ln>
                <a:noFill/>
              </a:ln>
              <a:effectLst/>
            </c:spPr>
          </c:dPt>
          <c:dLbls>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1"/>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2"/>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'My Analysis'!$B$4:$B$7</c:f>
              <c:strCache>
                <c:ptCount val="3"/>
                <c:pt idx="0">
                  <c:v>Direct</c:v>
                </c:pt>
                <c:pt idx="1">
                  <c:v>Online</c:v>
                </c:pt>
                <c:pt idx="2">
                  <c:v>Retail</c:v>
                </c:pt>
              </c:strCache>
            </c:strRef>
          </c:cat>
          <c:val>
            <c:numRef>
              <c:f>'My Analysis'!$C$4:$C$7</c:f>
              <c:numCache>
                <c:formatCode>_-[$$-C09]* #,##0_-;\-[$$-C09]* #,##0_-;_-[$$-C09]* "-"_-;_-@_-</c:formatCode>
                <c:ptCount val="3"/>
                <c:pt idx="0">
                  <c:v>10356.24</c:v>
                </c:pt>
                <c:pt idx="1">
                  <c:v>37801.51999999999</c:v>
                </c:pt>
                <c:pt idx="2">
                  <c:v>34385.350000000006</c:v>
                </c:pt>
              </c:numCache>
            </c:numRef>
          </c:val>
        </c:ser>
        <c:dLbls>
          <c:showLegendKey val="0"/>
          <c:showVal val="0"/>
          <c:showCatName val="0"/>
          <c:showSerName val="0"/>
          <c:showPercent val="0"/>
          <c:showBubbleSize val="0"/>
        </c:dLbls>
        <c:gapWidth val="102"/>
        <c:axId val="1974663808"/>
        <c:axId val="1974664896"/>
      </c:barChart>
      <c:catAx>
        <c:axId val="1974663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664896"/>
        <c:crosses val="autoZero"/>
        <c:auto val="1"/>
        <c:lblAlgn val="ctr"/>
        <c:lblOffset val="100"/>
        <c:noMultiLvlLbl val="0"/>
      </c:catAx>
      <c:valAx>
        <c:axId val="1974664896"/>
        <c:scaling>
          <c:orientation val="minMax"/>
        </c:scaling>
        <c:delete val="1"/>
        <c:axPos val="b"/>
        <c:numFmt formatCode="_-[$$-C09]* #,##0_-;\-[$$-C09]* #,##0_-;_-[$$-C09]* &quot;-&quot;_-;_-@_-" sourceLinked="1"/>
        <c:majorTickMark val="none"/>
        <c:minorTickMark val="none"/>
        <c:tickLblPos val="nextTo"/>
        <c:crossAx val="1974663808"/>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Dashboard.xlsx]My Analysis!PivotTable3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trend over time</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0000"/>
            </a:solidFill>
            <a:round/>
          </a:ln>
          <a:effectLst/>
        </c:spPr>
        <c:marker>
          <c:symbol val="circle"/>
          <c:size val="5"/>
          <c:spPr>
            <a:solidFill>
              <a:srgbClr val="FF0000"/>
            </a:solidFill>
            <a:ln w="9525">
              <a:solidFill>
                <a:srgbClr val="FF0000"/>
              </a:solidFill>
            </a:ln>
            <a:effectLst/>
          </c:spPr>
        </c:marker>
      </c:pivotFmt>
      <c:pivotFmt>
        <c:idx val="1"/>
        <c:spPr>
          <a:ln w="28575" cap="rnd">
            <a:solidFill>
              <a:srgbClr val="FF0000"/>
            </a:solidFill>
            <a:round/>
          </a:ln>
          <a:effectLst/>
        </c:spPr>
        <c:marker>
          <c:symbol val="circle"/>
          <c:size val="5"/>
          <c:spPr>
            <a:solidFill>
              <a:srgbClr val="FF0000"/>
            </a:solidFill>
            <a:ln w="9525">
              <a:solidFill>
                <a:srgbClr val="FF0000"/>
              </a:solidFill>
            </a:ln>
            <a:effectLst/>
          </c:spPr>
        </c:marker>
      </c:pivotFmt>
    </c:pivotFmts>
    <c:plotArea>
      <c:layout>
        <c:manualLayout>
          <c:layoutTarget val="inner"/>
          <c:xMode val="edge"/>
          <c:yMode val="edge"/>
          <c:x val="0"/>
          <c:y val="4.1666666666666669E-4"/>
          <c:w val="1"/>
          <c:h val="0.72088764946048411"/>
        </c:manualLayout>
      </c:layout>
      <c:lineChart>
        <c:grouping val="standard"/>
        <c:varyColors val="0"/>
        <c:ser>
          <c:idx val="0"/>
          <c:order val="0"/>
          <c:tx>
            <c:strRef>
              <c:f>'My Analysis'!$D$10</c:f>
              <c:strCache>
                <c:ptCount val="1"/>
                <c:pt idx="0">
                  <c:v>Total</c:v>
                </c:pt>
              </c:strCache>
            </c:strRef>
          </c:tx>
          <c:spPr>
            <a:ln w="28575" cap="rnd">
              <a:solidFill>
                <a:srgbClr val="FF0000"/>
              </a:solidFill>
              <a:round/>
            </a:ln>
            <a:effectLst/>
          </c:spPr>
          <c:marker>
            <c:symbol val="circle"/>
            <c:size val="5"/>
            <c:spPr>
              <a:solidFill>
                <a:srgbClr val="FF0000"/>
              </a:solidFill>
              <a:ln w="9525">
                <a:solidFill>
                  <a:srgbClr val="FF0000"/>
                </a:solidFill>
              </a:ln>
              <a:effectLst/>
            </c:spPr>
          </c:marker>
          <c:cat>
            <c:strRef>
              <c:f>'My Analysis'!$C$11:$C$18</c:f>
              <c:strCache>
                <c:ptCount val="7"/>
                <c:pt idx="0">
                  <c:v>Jan</c:v>
                </c:pt>
                <c:pt idx="1">
                  <c:v>Feb</c:v>
                </c:pt>
                <c:pt idx="2">
                  <c:v>Apr</c:v>
                </c:pt>
                <c:pt idx="3">
                  <c:v>Jun</c:v>
                </c:pt>
                <c:pt idx="4">
                  <c:v>Jul</c:v>
                </c:pt>
                <c:pt idx="5">
                  <c:v>Aug</c:v>
                </c:pt>
                <c:pt idx="6">
                  <c:v>Dec</c:v>
                </c:pt>
              </c:strCache>
            </c:strRef>
          </c:cat>
          <c:val>
            <c:numRef>
              <c:f>'My Analysis'!$D$11:$D$18</c:f>
              <c:numCache>
                <c:formatCode>_-[$$-C09]* #,##0_-;\-[$$-C09]* #,##0_-;_-[$$-C09]* "-"_-;_-@_-</c:formatCode>
                <c:ptCount val="7"/>
                <c:pt idx="0">
                  <c:v>8818.49</c:v>
                </c:pt>
                <c:pt idx="1">
                  <c:v>2669.25</c:v>
                </c:pt>
                <c:pt idx="2">
                  <c:v>871.65000000000009</c:v>
                </c:pt>
                <c:pt idx="3">
                  <c:v>22614.980000000003</c:v>
                </c:pt>
                <c:pt idx="4">
                  <c:v>12389.34</c:v>
                </c:pt>
                <c:pt idx="5">
                  <c:v>33326.979999999996</c:v>
                </c:pt>
                <c:pt idx="6">
                  <c:v>1852.42</c:v>
                </c:pt>
              </c:numCache>
            </c:numRef>
          </c:val>
          <c:smooth val="0"/>
        </c:ser>
        <c:dLbls>
          <c:showLegendKey val="0"/>
          <c:showVal val="0"/>
          <c:showCatName val="0"/>
          <c:showSerName val="0"/>
          <c:showPercent val="0"/>
          <c:showBubbleSize val="0"/>
        </c:dLbls>
        <c:marker val="1"/>
        <c:smooth val="0"/>
        <c:axId val="1715344768"/>
        <c:axId val="1976985552"/>
      </c:lineChart>
      <c:catAx>
        <c:axId val="171534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985552"/>
        <c:crosses val="autoZero"/>
        <c:auto val="1"/>
        <c:lblAlgn val="ctr"/>
        <c:lblOffset val="100"/>
        <c:noMultiLvlLbl val="0"/>
      </c:catAx>
      <c:valAx>
        <c:axId val="1976985552"/>
        <c:scaling>
          <c:orientation val="minMax"/>
        </c:scaling>
        <c:delete val="1"/>
        <c:axPos val="l"/>
        <c:numFmt formatCode="_-[$$-C09]* #,##0_-;\-[$$-C09]* #,##0_-;_-[$$-C09]* &quot;-&quot;_-;_-@_-" sourceLinked="1"/>
        <c:majorTickMark val="none"/>
        <c:minorTickMark val="none"/>
        <c:tickLblPos val="nextTo"/>
        <c:crossAx val="1715344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Dashboard.xlsx]My Analysis!PivotTable4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1.6666666666666666E-2"/>
          <c:y val="4.1666666666668241E-4"/>
          <c:w val="0.93888888888888888"/>
          <c:h val="0.67003098571011954"/>
        </c:manualLayout>
      </c:layout>
      <c:barChart>
        <c:barDir val="col"/>
        <c:grouping val="clustered"/>
        <c:varyColors val="0"/>
        <c:ser>
          <c:idx val="0"/>
          <c:order val="0"/>
          <c:tx>
            <c:strRef>
              <c:f>'My Analysis'!$B$12</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'My Analysis'!$A$13:$A$18</c:f>
              <c:strCache>
                <c:ptCount val="5"/>
                <c:pt idx="0">
                  <c:v>Pure Soft Detergent - 250ml</c:v>
                </c:pt>
                <c:pt idx="1">
                  <c:v>Super Soft - 500ml</c:v>
                </c:pt>
                <c:pt idx="2">
                  <c:v>Super Soft - 1 Litre</c:v>
                </c:pt>
                <c:pt idx="3">
                  <c:v>Detafast Stain Remover - 800ml</c:v>
                </c:pt>
                <c:pt idx="4">
                  <c:v>Super Soft Bulk - 2 Litres</c:v>
                </c:pt>
              </c:strCache>
            </c:strRef>
          </c:cat>
          <c:val>
            <c:numRef>
              <c:f>'My Analysis'!$B$13:$B$18</c:f>
              <c:numCache>
                <c:formatCode>_-[$$-C09]* #,##0_-;\-[$$-C09]* #,##0_-;_-[$$-C09]* "-"_-;_-@_-</c:formatCode>
                <c:ptCount val="5"/>
                <c:pt idx="0">
                  <c:v>6106.5</c:v>
                </c:pt>
                <c:pt idx="1">
                  <c:v>7066.8899999999994</c:v>
                </c:pt>
                <c:pt idx="2">
                  <c:v>9310.6800000000021</c:v>
                </c:pt>
                <c:pt idx="3">
                  <c:v>15885</c:v>
                </c:pt>
                <c:pt idx="4">
                  <c:v>20938</c:v>
                </c:pt>
              </c:numCache>
            </c:numRef>
          </c:val>
        </c:ser>
        <c:dLbls>
          <c:dLblPos val="outEnd"/>
          <c:showLegendKey val="0"/>
          <c:showVal val="1"/>
          <c:showCatName val="0"/>
          <c:showSerName val="0"/>
          <c:showPercent val="0"/>
          <c:showBubbleSize val="0"/>
        </c:dLbls>
        <c:gapWidth val="100"/>
        <c:overlap val="-27"/>
        <c:axId val="1976994800"/>
        <c:axId val="1976985008"/>
      </c:barChart>
      <c:catAx>
        <c:axId val="197699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985008"/>
        <c:crosses val="autoZero"/>
        <c:auto val="1"/>
        <c:lblAlgn val="ctr"/>
        <c:lblOffset val="100"/>
        <c:noMultiLvlLbl val="0"/>
      </c:catAx>
      <c:valAx>
        <c:axId val="1976985008"/>
        <c:scaling>
          <c:orientation val="minMax"/>
        </c:scaling>
        <c:delete val="1"/>
        <c:axPos val="l"/>
        <c:numFmt formatCode="_-[$$-C09]* #,##0_-;\-[$$-C09]* #,##0_-;_-[$$-C09]* &quot;-&quot;_-;_-@_-" sourceLinked="1"/>
        <c:majorTickMark val="none"/>
        <c:minorTickMark val="none"/>
        <c:tickLblPos val="nextTo"/>
        <c:crossAx val="1976994800"/>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Dashboard.xlsx]My Analysis!PivotTable5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5 Distributor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'My Analysis'!$B$21</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'My Analysis'!$A$22:$A$27</c:f>
              <c:strCache>
                <c:ptCount val="5"/>
                <c:pt idx="0">
                  <c:v>Deacon Craig</c:v>
                </c:pt>
                <c:pt idx="1">
                  <c:v>Zahir Fields</c:v>
                </c:pt>
                <c:pt idx="2">
                  <c:v>Guinevere Key</c:v>
                </c:pt>
                <c:pt idx="3">
                  <c:v>Aphrodite Brennan</c:v>
                </c:pt>
                <c:pt idx="4">
                  <c:v>Devin Abbott</c:v>
                </c:pt>
              </c:strCache>
            </c:strRef>
          </c:cat>
          <c:val>
            <c:numRef>
              <c:f>'My Analysis'!$B$22:$B$27</c:f>
              <c:numCache>
                <c:formatCode>_-[$$-C09]* #,##0_-;\-[$$-C09]* #,##0_-;_-[$$-C09]* "-"_-;_-@_-</c:formatCode>
                <c:ptCount val="5"/>
                <c:pt idx="0">
                  <c:v>2407</c:v>
                </c:pt>
                <c:pt idx="1">
                  <c:v>2436</c:v>
                </c:pt>
                <c:pt idx="2">
                  <c:v>2552</c:v>
                </c:pt>
                <c:pt idx="3">
                  <c:v>2856.5</c:v>
                </c:pt>
                <c:pt idx="4">
                  <c:v>3016</c:v>
                </c:pt>
              </c:numCache>
            </c:numRef>
          </c:val>
        </c:ser>
        <c:dLbls>
          <c:dLblPos val="outEnd"/>
          <c:showLegendKey val="0"/>
          <c:showVal val="1"/>
          <c:showCatName val="0"/>
          <c:showSerName val="0"/>
          <c:showPercent val="0"/>
          <c:showBubbleSize val="0"/>
        </c:dLbls>
        <c:gapWidth val="100"/>
        <c:overlap val="-27"/>
        <c:axId val="1976983376"/>
        <c:axId val="1976983920"/>
      </c:barChart>
      <c:catAx>
        <c:axId val="197698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983920"/>
        <c:crosses val="autoZero"/>
        <c:auto val="1"/>
        <c:lblAlgn val="ctr"/>
        <c:lblOffset val="100"/>
        <c:noMultiLvlLbl val="0"/>
      </c:catAx>
      <c:valAx>
        <c:axId val="1976983920"/>
        <c:scaling>
          <c:orientation val="minMax"/>
        </c:scaling>
        <c:delete val="1"/>
        <c:axPos val="l"/>
        <c:numFmt formatCode="_-[$$-C09]* #,##0_-;\-[$$-C09]* #,##0_-;_-[$$-C09]* &quot;-&quot;_-;_-@_-" sourceLinked="1"/>
        <c:majorTickMark val="none"/>
        <c:minorTickMark val="none"/>
        <c:tickLblPos val="nextTo"/>
        <c:crossAx val="1976983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Dashboard.xlsx]My Analysis!PivotTable2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Sales Channel</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0000"/>
          </a:solidFill>
          <a:ln>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rgbClr val="FF0000"/>
          </a:solidFill>
          <a:ln>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rgbClr val="FF0000"/>
          </a:solidFill>
          <a:ln>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4108923884514431E-2"/>
          <c:y val="0.17171296296296298"/>
          <c:w val="0.86144663167104107"/>
          <c:h val="0.77736111111111106"/>
        </c:manualLayout>
      </c:layout>
      <c:barChart>
        <c:barDir val="bar"/>
        <c:grouping val="clustered"/>
        <c:varyColors val="0"/>
        <c:ser>
          <c:idx val="0"/>
          <c:order val="0"/>
          <c:tx>
            <c:strRef>
              <c:f>'My Analysis'!$C$3</c:f>
              <c:strCache>
                <c:ptCount val="1"/>
                <c:pt idx="0">
                  <c:v>Total</c:v>
                </c:pt>
              </c:strCache>
            </c:strRef>
          </c:tx>
          <c:spPr>
            <a:solidFill>
              <a:srgbClr val="FF0000"/>
            </a:solidFill>
            <a:ln>
              <a:noFill/>
            </a:ln>
            <a:effectLst/>
          </c:spPr>
          <c:invertIfNegative val="0"/>
          <c:dPt>
            <c:idx val="0"/>
            <c:invertIfNegative val="0"/>
            <c:bubble3D val="0"/>
            <c:spPr>
              <a:solidFill>
                <a:srgbClr val="FF0000"/>
              </a:solidFill>
              <a:ln>
                <a:noFill/>
              </a:ln>
              <a:effectLst/>
            </c:spPr>
          </c:dPt>
          <c:dPt>
            <c:idx val="1"/>
            <c:invertIfNegative val="0"/>
            <c:bubble3D val="0"/>
            <c:spPr>
              <a:solidFill>
                <a:srgbClr val="FF0000"/>
              </a:solidFill>
              <a:ln>
                <a:noFill/>
              </a:ln>
              <a:effectLst/>
            </c:spPr>
          </c:dPt>
          <c:dPt>
            <c:idx val="2"/>
            <c:invertIfNegative val="0"/>
            <c:bubble3D val="0"/>
            <c:spPr>
              <a:solidFill>
                <a:srgbClr val="FF0000"/>
              </a:solidFill>
              <a:ln>
                <a:noFill/>
              </a:ln>
              <a:effectLst/>
            </c:spPr>
          </c:dPt>
          <c:dLbls>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1"/>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2"/>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'My Analysis'!$B$4:$B$7</c:f>
              <c:strCache>
                <c:ptCount val="3"/>
                <c:pt idx="0">
                  <c:v>Direct</c:v>
                </c:pt>
                <c:pt idx="1">
                  <c:v>Online</c:v>
                </c:pt>
                <c:pt idx="2">
                  <c:v>Retail</c:v>
                </c:pt>
              </c:strCache>
            </c:strRef>
          </c:cat>
          <c:val>
            <c:numRef>
              <c:f>'My Analysis'!$C$4:$C$7</c:f>
              <c:numCache>
                <c:formatCode>_-[$$-C09]* #,##0_-;\-[$$-C09]* #,##0_-;_-[$$-C09]* "-"_-;_-@_-</c:formatCode>
                <c:ptCount val="3"/>
                <c:pt idx="0">
                  <c:v>10356.24</c:v>
                </c:pt>
                <c:pt idx="1">
                  <c:v>37801.51999999999</c:v>
                </c:pt>
                <c:pt idx="2">
                  <c:v>34385.350000000006</c:v>
                </c:pt>
              </c:numCache>
            </c:numRef>
          </c:val>
        </c:ser>
        <c:dLbls>
          <c:showLegendKey val="0"/>
          <c:showVal val="0"/>
          <c:showCatName val="0"/>
          <c:showSerName val="0"/>
          <c:showPercent val="0"/>
          <c:showBubbleSize val="0"/>
        </c:dLbls>
        <c:gapWidth val="102"/>
        <c:axId val="1976988816"/>
        <c:axId val="1976986640"/>
      </c:barChart>
      <c:catAx>
        <c:axId val="1976988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986640"/>
        <c:crosses val="autoZero"/>
        <c:auto val="1"/>
        <c:lblAlgn val="ctr"/>
        <c:lblOffset val="100"/>
        <c:noMultiLvlLbl val="0"/>
      </c:catAx>
      <c:valAx>
        <c:axId val="1976986640"/>
        <c:scaling>
          <c:orientation val="minMax"/>
        </c:scaling>
        <c:delete val="1"/>
        <c:axPos val="b"/>
        <c:numFmt formatCode="_-[$$-C09]* #,##0_-;\-[$$-C09]* #,##0_-;_-[$$-C09]* &quot;-&quot;_-;_-@_-" sourceLinked="1"/>
        <c:majorTickMark val="none"/>
        <c:minorTickMark val="none"/>
        <c:tickLblPos val="nextTo"/>
        <c:crossAx val="1976988816"/>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Revenue by Countries</a:t>
            </a:r>
          </a:p>
        </c:rich>
      </c:tx>
      <c:overlay val="0"/>
    </c:title>
    <c:autoTitleDeleted val="0"/>
    <c:plotArea>
      <c:layout/>
      <c:barChart>
        <c:barDir val="col"/>
        <c:grouping val="clustered"/>
        <c:varyColors val="1"/>
        <c:ser>
          <c:idx val="0"/>
          <c:order val="0"/>
          <c:tx>
            <c:v>Total</c:v>
          </c:tx>
          <c:spPr>
            <a:solidFill>
              <a:srgbClr val="002060"/>
            </a:solidFill>
            <a:ln cmpd="sng">
              <a:solidFill>
                <a:srgbClr val="000000"/>
              </a:solidFill>
            </a:ln>
          </c:spPr>
          <c:invertIfNegative val="1"/>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ANALYSIS!$A$23:$A$29</c:f>
              <c:strCache>
                <c:ptCount val="7"/>
                <c:pt idx="0">
                  <c:v>Botswana</c:v>
                </c:pt>
                <c:pt idx="1">
                  <c:v>Burundi</c:v>
                </c:pt>
                <c:pt idx="2">
                  <c:v>Finland</c:v>
                </c:pt>
                <c:pt idx="3">
                  <c:v>France</c:v>
                </c:pt>
                <c:pt idx="4">
                  <c:v>Tanzania, United Republic of</c:v>
                </c:pt>
                <c:pt idx="5">
                  <c:v>Vanuatu</c:v>
                </c:pt>
                <c:pt idx="6">
                  <c:v>Grand Total</c:v>
                </c:pt>
              </c:strCache>
            </c:strRef>
          </c:cat>
          <c:val>
            <c:numRef>
              <c:f>ANALYSIS!$B$23:$B$29</c:f>
              <c:numCache>
                <c:formatCode>_("$"* #,##0_);_("$"* \(#,##0\);_("$"* "-"??_);_(@_)</c:formatCode>
                <c:ptCount val="7"/>
                <c:pt idx="0">
                  <c:v>1692</c:v>
                </c:pt>
                <c:pt idx="1">
                  <c:v>1692</c:v>
                </c:pt>
                <c:pt idx="2">
                  <c:v>2276.5</c:v>
                </c:pt>
                <c:pt idx="3">
                  <c:v>3016</c:v>
                </c:pt>
                <c:pt idx="4">
                  <c:v>1845</c:v>
                </c:pt>
                <c:pt idx="5">
                  <c:v>2059</c:v>
                </c:pt>
                <c:pt idx="6">
                  <c:v>12580.5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984458544"/>
        <c:axId val="1984459088"/>
      </c:barChart>
      <c:catAx>
        <c:axId val="198445854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984459088"/>
        <c:crosses val="autoZero"/>
        <c:auto val="1"/>
        <c:lblAlgn val="ctr"/>
        <c:lblOffset val="100"/>
        <c:noMultiLvlLbl val="1"/>
      </c:catAx>
      <c:valAx>
        <c:axId val="1984459088"/>
        <c:scaling>
          <c:orientation val="minMax"/>
        </c:scaling>
        <c:delete val="0"/>
        <c:axPos val="l"/>
        <c:title>
          <c:tx>
            <c:rich>
              <a:bodyPr/>
              <a:lstStyle/>
              <a:p>
                <a:pPr lvl="0">
                  <a:defRPr b="0">
                    <a:solidFill>
                      <a:srgbClr val="000000"/>
                    </a:solidFill>
                    <a:latin typeface="+mn-lt"/>
                  </a:defRPr>
                </a:pPr>
                <a:endParaRPr/>
              </a:p>
            </c:rich>
          </c:tx>
          <c:overlay val="0"/>
        </c:title>
        <c:numFmt formatCode="_(&quot;$&quot;* #,##0_);_(&quot;$&quot;* \(#,##0\);_(&quot;$&quot;* &quot;-&quot;??_);_(@_)" sourceLinked="1"/>
        <c:majorTickMark val="none"/>
        <c:minorTickMark val="none"/>
        <c:tickLblPos val="nextTo"/>
        <c:spPr>
          <a:ln/>
        </c:spPr>
        <c:txPr>
          <a:bodyPr/>
          <a:lstStyle/>
          <a:p>
            <a:pPr lvl="0">
              <a:defRPr b="0">
                <a:solidFill>
                  <a:srgbClr val="000000"/>
                </a:solidFill>
                <a:latin typeface="+mn-lt"/>
              </a:defRPr>
            </a:pPr>
            <a:endParaRPr lang="en-US"/>
          </a:p>
        </c:txPr>
        <c:crossAx val="1984458544"/>
        <c:crosses val="autoZero"/>
        <c:crossBetween val="between"/>
      </c:valAx>
    </c:plotArea>
    <c:plotVisOnly val="1"/>
    <c:dispBlanksAs val="zero"/>
    <c:showDLblsOverMax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Dashboard.xlsx]My Analysis!PivotTable3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trend over time</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circle"/>
          <c:size val="5"/>
          <c:spPr>
            <a:solidFill>
              <a:srgbClr val="FF0000"/>
            </a:solidFill>
            <a:ln w="9525">
              <a:solidFill>
                <a:srgbClr val="FF0000"/>
              </a:solidFill>
            </a:ln>
            <a:effectLst/>
          </c:spPr>
        </c:marker>
      </c:pivotFmt>
      <c:pivotFmt>
        <c:idx val="1"/>
        <c:spPr>
          <a:solidFill>
            <a:schemeClr val="accent1"/>
          </a:solidFill>
          <a:ln w="28575" cap="rnd">
            <a:solidFill>
              <a:srgbClr val="FF0000"/>
            </a:solidFill>
            <a:round/>
          </a:ln>
          <a:effectLst/>
        </c:spPr>
        <c:marker>
          <c:symbol val="circle"/>
          <c:size val="5"/>
          <c:spPr>
            <a:solidFill>
              <a:srgbClr val="FF0000"/>
            </a:solidFill>
            <a:ln w="9525">
              <a:solidFill>
                <a:srgbClr val="FF0000"/>
              </a:solidFill>
            </a:ln>
            <a:effectLst/>
          </c:spPr>
        </c:marker>
      </c:pivotFmt>
      <c:pivotFmt>
        <c:idx val="2"/>
        <c:spPr>
          <a:solidFill>
            <a:schemeClr val="accent1"/>
          </a:solidFill>
          <a:ln w="28575" cap="rnd">
            <a:solidFill>
              <a:srgbClr val="FF0000"/>
            </a:solidFill>
            <a:round/>
          </a:ln>
          <a:effectLst/>
        </c:spPr>
        <c:marker>
          <c:symbol val="circle"/>
          <c:size val="5"/>
          <c:spPr>
            <a:solidFill>
              <a:srgbClr val="FF0000"/>
            </a:solidFill>
            <a:ln w="9525">
              <a:solidFill>
                <a:srgbClr val="FF0000"/>
              </a:solidFill>
            </a:ln>
            <a:effectLst/>
          </c:spPr>
        </c:marker>
      </c:pivotFmt>
      <c:pivotFmt>
        <c:idx val="3"/>
        <c:spPr>
          <a:ln w="28575" cap="rnd">
            <a:solidFill>
              <a:srgbClr val="FF0000"/>
            </a:solidFill>
            <a:round/>
          </a:ln>
          <a:effectLst/>
        </c:spPr>
        <c:marker>
          <c:symbol val="circle"/>
          <c:size val="5"/>
          <c:spPr>
            <a:solidFill>
              <a:srgbClr val="FF0000"/>
            </a:solidFill>
            <a:ln w="9525">
              <a:solidFill>
                <a:srgbClr val="FF0000"/>
              </a:solidFill>
            </a:ln>
            <a:effectLst/>
          </c:spPr>
        </c:marker>
      </c:pivotFmt>
    </c:pivotFmts>
    <c:plotArea>
      <c:layout>
        <c:manualLayout>
          <c:layoutTarget val="inner"/>
          <c:xMode val="edge"/>
          <c:yMode val="edge"/>
          <c:x val="0"/>
          <c:y val="4.1644794400699911E-4"/>
          <c:w val="1"/>
          <c:h val="0.72088764946048411"/>
        </c:manualLayout>
      </c:layout>
      <c:lineChart>
        <c:grouping val="standard"/>
        <c:varyColors val="0"/>
        <c:ser>
          <c:idx val="0"/>
          <c:order val="0"/>
          <c:tx>
            <c:strRef>
              <c:f>'My Analysis'!$D$10</c:f>
              <c:strCache>
                <c:ptCount val="1"/>
                <c:pt idx="0">
                  <c:v>Total</c:v>
                </c:pt>
              </c:strCache>
            </c:strRef>
          </c:tx>
          <c:spPr>
            <a:ln w="28575" cap="rnd">
              <a:solidFill>
                <a:srgbClr val="FF0000"/>
              </a:solidFill>
              <a:round/>
            </a:ln>
            <a:effectLst/>
          </c:spPr>
          <c:marker>
            <c:symbol val="circle"/>
            <c:size val="5"/>
            <c:spPr>
              <a:solidFill>
                <a:srgbClr val="FF0000"/>
              </a:solidFill>
              <a:ln w="9525">
                <a:solidFill>
                  <a:srgbClr val="FF0000"/>
                </a:solidFill>
              </a:ln>
              <a:effectLst/>
            </c:spPr>
          </c:marker>
          <c:cat>
            <c:strRef>
              <c:f>'My Analysis'!$C$11:$C$18</c:f>
              <c:strCache>
                <c:ptCount val="7"/>
                <c:pt idx="0">
                  <c:v>Jan</c:v>
                </c:pt>
                <c:pt idx="1">
                  <c:v>Feb</c:v>
                </c:pt>
                <c:pt idx="2">
                  <c:v>Apr</c:v>
                </c:pt>
                <c:pt idx="3">
                  <c:v>Jun</c:v>
                </c:pt>
                <c:pt idx="4">
                  <c:v>Jul</c:v>
                </c:pt>
                <c:pt idx="5">
                  <c:v>Aug</c:v>
                </c:pt>
                <c:pt idx="6">
                  <c:v>Dec</c:v>
                </c:pt>
              </c:strCache>
            </c:strRef>
          </c:cat>
          <c:val>
            <c:numRef>
              <c:f>'My Analysis'!$D$11:$D$18</c:f>
              <c:numCache>
                <c:formatCode>_-[$$-C09]* #,##0_-;\-[$$-C09]* #,##0_-;_-[$$-C09]* "-"_-;_-@_-</c:formatCode>
                <c:ptCount val="7"/>
                <c:pt idx="0">
                  <c:v>8818.49</c:v>
                </c:pt>
                <c:pt idx="1">
                  <c:v>2669.25</c:v>
                </c:pt>
                <c:pt idx="2">
                  <c:v>871.65000000000009</c:v>
                </c:pt>
                <c:pt idx="3">
                  <c:v>22614.980000000003</c:v>
                </c:pt>
                <c:pt idx="4">
                  <c:v>12389.34</c:v>
                </c:pt>
                <c:pt idx="5">
                  <c:v>33326.979999999996</c:v>
                </c:pt>
                <c:pt idx="6">
                  <c:v>1852.42</c:v>
                </c:pt>
              </c:numCache>
            </c:numRef>
          </c:val>
          <c:smooth val="0"/>
        </c:ser>
        <c:dLbls>
          <c:showLegendKey val="0"/>
          <c:showVal val="0"/>
          <c:showCatName val="0"/>
          <c:showSerName val="0"/>
          <c:showPercent val="0"/>
          <c:showBubbleSize val="0"/>
        </c:dLbls>
        <c:marker val="1"/>
        <c:smooth val="0"/>
        <c:axId val="1976987728"/>
        <c:axId val="1976989904"/>
      </c:lineChart>
      <c:catAx>
        <c:axId val="197698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989904"/>
        <c:crosses val="autoZero"/>
        <c:auto val="1"/>
        <c:lblAlgn val="ctr"/>
        <c:lblOffset val="100"/>
        <c:noMultiLvlLbl val="0"/>
      </c:catAx>
      <c:valAx>
        <c:axId val="1976989904"/>
        <c:scaling>
          <c:orientation val="minMax"/>
        </c:scaling>
        <c:delete val="1"/>
        <c:axPos val="l"/>
        <c:numFmt formatCode="_-[$$-C09]* #,##0_-;\-[$$-C09]* #,##0_-;_-[$$-C09]* &quot;-&quot;_-;_-@_-" sourceLinked="1"/>
        <c:majorTickMark val="none"/>
        <c:minorTickMark val="none"/>
        <c:tickLblPos val="nextTo"/>
        <c:crossAx val="1976987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Dashboard.xlsx]My Analysis!PivotTable4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layout>
        <c:manualLayout>
          <c:xMode val="edge"/>
          <c:yMode val="edge"/>
          <c:x val="0.3321734470691163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'My Analysis'!$B$12</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'My Analysis'!$A$13:$A$18</c:f>
              <c:strCache>
                <c:ptCount val="5"/>
                <c:pt idx="0">
                  <c:v>Pure Soft Detergent - 250ml</c:v>
                </c:pt>
                <c:pt idx="1">
                  <c:v>Super Soft - 500ml</c:v>
                </c:pt>
                <c:pt idx="2">
                  <c:v>Super Soft - 1 Litre</c:v>
                </c:pt>
                <c:pt idx="3">
                  <c:v>Detafast Stain Remover - 800ml</c:v>
                </c:pt>
                <c:pt idx="4">
                  <c:v>Super Soft Bulk - 2 Litres</c:v>
                </c:pt>
              </c:strCache>
            </c:strRef>
          </c:cat>
          <c:val>
            <c:numRef>
              <c:f>'My Analysis'!$B$13:$B$18</c:f>
              <c:numCache>
                <c:formatCode>_-[$$-C09]* #,##0_-;\-[$$-C09]* #,##0_-;_-[$$-C09]* "-"_-;_-@_-</c:formatCode>
                <c:ptCount val="5"/>
                <c:pt idx="0">
                  <c:v>6106.5</c:v>
                </c:pt>
                <c:pt idx="1">
                  <c:v>7066.8899999999994</c:v>
                </c:pt>
                <c:pt idx="2">
                  <c:v>9310.6800000000021</c:v>
                </c:pt>
                <c:pt idx="3">
                  <c:v>15885</c:v>
                </c:pt>
                <c:pt idx="4">
                  <c:v>20938</c:v>
                </c:pt>
              </c:numCache>
            </c:numRef>
          </c:val>
        </c:ser>
        <c:dLbls>
          <c:dLblPos val="outEnd"/>
          <c:showLegendKey val="0"/>
          <c:showVal val="1"/>
          <c:showCatName val="0"/>
          <c:showSerName val="0"/>
          <c:showPercent val="0"/>
          <c:showBubbleSize val="0"/>
        </c:dLbls>
        <c:gapWidth val="100"/>
        <c:overlap val="-27"/>
        <c:axId val="1976990448"/>
        <c:axId val="1976990992"/>
      </c:barChart>
      <c:catAx>
        <c:axId val="1976990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990992"/>
        <c:crosses val="autoZero"/>
        <c:auto val="1"/>
        <c:lblAlgn val="ctr"/>
        <c:lblOffset val="100"/>
        <c:noMultiLvlLbl val="0"/>
      </c:catAx>
      <c:valAx>
        <c:axId val="1976990992"/>
        <c:scaling>
          <c:orientation val="minMax"/>
        </c:scaling>
        <c:delete val="1"/>
        <c:axPos val="l"/>
        <c:numFmt formatCode="_-[$$-C09]* #,##0_-;\-[$$-C09]* #,##0_-;_-[$$-C09]* &quot;-&quot;_-;_-@_-" sourceLinked="1"/>
        <c:majorTickMark val="none"/>
        <c:minorTickMark val="none"/>
        <c:tickLblPos val="nextTo"/>
        <c:crossAx val="1976990448"/>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Dashboard.xlsx]My Analysis!PivotTable5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5 Distributor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'My Analysis'!$B$21</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'My Analysis'!$A$22:$A$27</c:f>
              <c:strCache>
                <c:ptCount val="5"/>
                <c:pt idx="0">
                  <c:v>Deacon Craig</c:v>
                </c:pt>
                <c:pt idx="1">
                  <c:v>Zahir Fields</c:v>
                </c:pt>
                <c:pt idx="2">
                  <c:v>Guinevere Key</c:v>
                </c:pt>
                <c:pt idx="3">
                  <c:v>Aphrodite Brennan</c:v>
                </c:pt>
                <c:pt idx="4">
                  <c:v>Devin Abbott</c:v>
                </c:pt>
              </c:strCache>
            </c:strRef>
          </c:cat>
          <c:val>
            <c:numRef>
              <c:f>'My Analysis'!$B$22:$B$27</c:f>
              <c:numCache>
                <c:formatCode>_-[$$-C09]* #,##0_-;\-[$$-C09]* #,##0_-;_-[$$-C09]* "-"_-;_-@_-</c:formatCode>
                <c:ptCount val="5"/>
                <c:pt idx="0">
                  <c:v>2407</c:v>
                </c:pt>
                <c:pt idx="1">
                  <c:v>2436</c:v>
                </c:pt>
                <c:pt idx="2">
                  <c:v>2552</c:v>
                </c:pt>
                <c:pt idx="3">
                  <c:v>2856.5</c:v>
                </c:pt>
                <c:pt idx="4">
                  <c:v>3016</c:v>
                </c:pt>
              </c:numCache>
            </c:numRef>
          </c:val>
        </c:ser>
        <c:dLbls>
          <c:dLblPos val="outEnd"/>
          <c:showLegendKey val="0"/>
          <c:showVal val="1"/>
          <c:showCatName val="0"/>
          <c:showSerName val="0"/>
          <c:showPercent val="0"/>
          <c:showBubbleSize val="0"/>
        </c:dLbls>
        <c:gapWidth val="100"/>
        <c:overlap val="-27"/>
        <c:axId val="1976995344"/>
        <c:axId val="1976994256"/>
      </c:barChart>
      <c:catAx>
        <c:axId val="1976995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994256"/>
        <c:crosses val="autoZero"/>
        <c:auto val="1"/>
        <c:lblAlgn val="ctr"/>
        <c:lblOffset val="100"/>
        <c:noMultiLvlLbl val="0"/>
      </c:catAx>
      <c:valAx>
        <c:axId val="1976994256"/>
        <c:scaling>
          <c:orientation val="minMax"/>
        </c:scaling>
        <c:delete val="1"/>
        <c:axPos val="l"/>
        <c:numFmt formatCode="_-[$$-C09]* #,##0_-;\-[$$-C09]* #,##0_-;_-[$$-C09]* &quot;-&quot;_-;_-@_-" sourceLinked="1"/>
        <c:majorTickMark val="none"/>
        <c:minorTickMark val="none"/>
        <c:tickLblPos val="nextTo"/>
        <c:crossAx val="19769953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Revenu by Distributors</a:t>
            </a:r>
          </a:p>
        </c:rich>
      </c:tx>
      <c:overlay val="0"/>
    </c:title>
    <c:autoTitleDeleted val="0"/>
    <c:plotArea>
      <c:layout/>
      <c:barChart>
        <c:barDir val="bar"/>
        <c:grouping val="clustered"/>
        <c:varyColors val="1"/>
        <c:ser>
          <c:idx val="0"/>
          <c:order val="0"/>
          <c:tx>
            <c:v>Total</c:v>
          </c:tx>
          <c:spPr>
            <a:solidFill>
              <a:srgbClr val="602320"/>
            </a:solidFill>
            <a:ln cmpd="sng">
              <a:solidFill>
                <a:srgbClr val="000000"/>
              </a:solidFill>
            </a:ln>
          </c:spPr>
          <c:invertIfNegative val="1"/>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ANALYSIS!$C$43:$C$49</c:f>
              <c:strCache>
                <c:ptCount val="7"/>
                <c:pt idx="0">
                  <c:v>Brynne Mcgowan</c:v>
                </c:pt>
                <c:pt idx="1">
                  <c:v>Devin Abbott</c:v>
                </c:pt>
                <c:pt idx="2">
                  <c:v>Hiroko Acevedo</c:v>
                </c:pt>
                <c:pt idx="3">
                  <c:v>Jared Sandoval</c:v>
                </c:pt>
                <c:pt idx="4">
                  <c:v>Lani Sweet</c:v>
                </c:pt>
                <c:pt idx="5">
                  <c:v>Levi Douglas</c:v>
                </c:pt>
                <c:pt idx="6">
                  <c:v>Grand Total</c:v>
                </c:pt>
              </c:strCache>
            </c:strRef>
          </c:cat>
          <c:val>
            <c:numRef>
              <c:f>ANALYSIS!$D$43:$D$49</c:f>
              <c:numCache>
                <c:formatCode>_("$"* #,##0_);_("$"* \(#,##0\);_("$"* "-"??_);_(@_)</c:formatCode>
                <c:ptCount val="7"/>
                <c:pt idx="0">
                  <c:v>2276.5</c:v>
                </c:pt>
                <c:pt idx="1">
                  <c:v>3016</c:v>
                </c:pt>
                <c:pt idx="2">
                  <c:v>1692</c:v>
                </c:pt>
                <c:pt idx="3">
                  <c:v>1692</c:v>
                </c:pt>
                <c:pt idx="4">
                  <c:v>2059</c:v>
                </c:pt>
                <c:pt idx="5">
                  <c:v>1845</c:v>
                </c:pt>
                <c:pt idx="6">
                  <c:v>12580.5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984467248"/>
        <c:axId val="1984460720"/>
      </c:barChart>
      <c:catAx>
        <c:axId val="1984467248"/>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984460720"/>
        <c:crosses val="autoZero"/>
        <c:auto val="1"/>
        <c:lblAlgn val="ctr"/>
        <c:lblOffset val="100"/>
        <c:noMultiLvlLbl val="1"/>
      </c:catAx>
      <c:valAx>
        <c:axId val="1984460720"/>
        <c:scaling>
          <c:orientation val="minMax"/>
        </c:scaling>
        <c:delete val="0"/>
        <c:axPos val="b"/>
        <c:title>
          <c:tx>
            <c:rich>
              <a:bodyPr/>
              <a:lstStyle/>
              <a:p>
                <a:pPr lvl="0">
                  <a:defRPr b="0">
                    <a:solidFill>
                      <a:srgbClr val="000000"/>
                    </a:solidFill>
                    <a:latin typeface="+mn-lt"/>
                  </a:defRPr>
                </a:pPr>
                <a:endParaRPr/>
              </a:p>
            </c:rich>
          </c:tx>
          <c:overlay val="0"/>
        </c:title>
        <c:numFmt formatCode="_(&quot;$&quot;* #,##0_);_(&quot;$&quot;* \(#,##0\);_(&quot;$&quot;* &quot;-&quot;??_);_(@_)" sourceLinked="1"/>
        <c:majorTickMark val="none"/>
        <c:minorTickMark val="none"/>
        <c:tickLblPos val="nextTo"/>
        <c:spPr>
          <a:ln/>
        </c:spPr>
        <c:txPr>
          <a:bodyPr/>
          <a:lstStyle/>
          <a:p>
            <a:pPr lvl="0">
              <a:defRPr b="0">
                <a:solidFill>
                  <a:srgbClr val="000000"/>
                </a:solidFill>
                <a:latin typeface="+mn-lt"/>
              </a:defRPr>
            </a:pPr>
            <a:endParaRPr lang="en-US"/>
          </a:p>
        </c:txPr>
        <c:crossAx val="1984467248"/>
        <c:crosses val="max"/>
        <c:crossBetween val="between"/>
      </c:valAx>
    </c:plotArea>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Revenue by Timeline</a:t>
            </a:r>
          </a:p>
        </c:rich>
      </c:tx>
      <c:overlay val="0"/>
    </c:title>
    <c:autoTitleDeleted val="0"/>
    <c:plotArea>
      <c:layout/>
      <c:lineChart>
        <c:grouping val="standard"/>
        <c:varyColors val="0"/>
        <c:ser>
          <c:idx val="0"/>
          <c:order val="0"/>
          <c:tx>
            <c:v>Total</c:v>
          </c:tx>
          <c:spPr>
            <a:ln w="28575" cmpd="sng">
              <a:solidFill>
                <a:schemeClr val="accent1"/>
              </a:solidFill>
            </a:ln>
          </c:spPr>
          <c:marker>
            <c:symbol val="circle"/>
            <c:size val="5"/>
            <c:spPr>
              <a:solidFill>
                <a:schemeClr val="accent1"/>
              </a:solidFill>
              <a:ln cmpd="sng">
                <a:solidFill>
                  <a:schemeClr val="accent1"/>
                </a:solidFill>
              </a:ln>
            </c:spPr>
          </c:marker>
          <c:cat>
            <c:strRef>
              <c:f>ANALYSIS!$E$62:$E$68</c:f>
              <c:strCache>
                <c:ptCount val="7"/>
                <c:pt idx="0">
                  <c:v>Jan</c:v>
                </c:pt>
                <c:pt idx="1">
                  <c:v>Apr</c:v>
                </c:pt>
                <c:pt idx="2">
                  <c:v>Jun</c:v>
                </c:pt>
                <c:pt idx="3">
                  <c:v>Jul</c:v>
                </c:pt>
                <c:pt idx="4">
                  <c:v>Aug</c:v>
                </c:pt>
                <c:pt idx="5">
                  <c:v>Dec</c:v>
                </c:pt>
                <c:pt idx="6">
                  <c:v>Grand Total</c:v>
                </c:pt>
              </c:strCache>
            </c:strRef>
          </c:cat>
          <c:val>
            <c:numRef>
              <c:f>ANALYSIS!$F$62:$F$68</c:f>
              <c:numCache>
                <c:formatCode>_("$"* #,##0_);_("$"* \(#,##0\);_("$"* "-"??_);_(@_)</c:formatCode>
                <c:ptCount val="7"/>
                <c:pt idx="0">
                  <c:v>4012.99</c:v>
                </c:pt>
                <c:pt idx="1">
                  <c:v>311.70000000000005</c:v>
                </c:pt>
                <c:pt idx="2">
                  <c:v>10858.69</c:v>
                </c:pt>
                <c:pt idx="3">
                  <c:v>4792.59</c:v>
                </c:pt>
                <c:pt idx="4">
                  <c:v>16112.989999999998</c:v>
                </c:pt>
                <c:pt idx="5">
                  <c:v>1712.56</c:v>
                </c:pt>
                <c:pt idx="6">
                  <c:v>37801.519999999997</c:v>
                </c:pt>
              </c:numCache>
            </c:numRef>
          </c:val>
          <c:smooth val="0"/>
        </c:ser>
        <c:dLbls>
          <c:showLegendKey val="0"/>
          <c:showVal val="0"/>
          <c:showCatName val="0"/>
          <c:showSerName val="0"/>
          <c:showPercent val="0"/>
          <c:showBubbleSize val="0"/>
        </c:dLbls>
        <c:marker val="1"/>
        <c:smooth val="0"/>
        <c:axId val="1984469424"/>
        <c:axId val="1984469968"/>
      </c:lineChart>
      <c:catAx>
        <c:axId val="198446942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984469968"/>
        <c:crosses val="autoZero"/>
        <c:auto val="1"/>
        <c:lblAlgn val="ctr"/>
        <c:lblOffset val="100"/>
        <c:noMultiLvlLbl val="1"/>
      </c:catAx>
      <c:valAx>
        <c:axId val="1984469968"/>
        <c:scaling>
          <c:orientation val="minMax"/>
        </c:scaling>
        <c:delete val="0"/>
        <c:axPos val="l"/>
        <c:title>
          <c:tx>
            <c:rich>
              <a:bodyPr/>
              <a:lstStyle/>
              <a:p>
                <a:pPr lvl="0">
                  <a:defRPr b="0">
                    <a:solidFill>
                      <a:srgbClr val="000000"/>
                    </a:solidFill>
                    <a:latin typeface="+mn-lt"/>
                  </a:defRPr>
                </a:pPr>
                <a:endParaRPr/>
              </a:p>
            </c:rich>
          </c:tx>
          <c:overlay val="0"/>
        </c:title>
        <c:numFmt formatCode="_(&quot;$&quot;* #,##0_);_(&quot;$&quot;* \(#,##0\);_(&quot;$&quot;* &quot;-&quot;??_);_(@_)" sourceLinked="1"/>
        <c:majorTickMark val="none"/>
        <c:minorTickMark val="none"/>
        <c:tickLblPos val="nextTo"/>
        <c:spPr>
          <a:ln/>
        </c:spPr>
        <c:txPr>
          <a:bodyPr/>
          <a:lstStyle/>
          <a:p>
            <a:pPr lvl="0">
              <a:defRPr b="0">
                <a:solidFill>
                  <a:srgbClr val="000000"/>
                </a:solidFill>
                <a:latin typeface="+mn-lt"/>
              </a:defRPr>
            </a:pPr>
            <a:endParaRPr lang="en-US"/>
          </a:p>
        </c:txPr>
        <c:crossAx val="1984469424"/>
        <c:crosses val="autoZero"/>
        <c:crossBetween val="between"/>
      </c:valAx>
    </c:plotArea>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barChart>
        <c:barDir val="col"/>
        <c:grouping val="clustered"/>
        <c:varyColors val="1"/>
        <c:ser>
          <c:idx val="0"/>
          <c:order val="0"/>
          <c:tx>
            <c:v>Sum of Quantity</c:v>
          </c:tx>
          <c:spPr>
            <a:solidFill>
              <a:srgbClr val="602320"/>
            </a:solidFill>
            <a:ln cmpd="sng">
              <a:solidFill>
                <a:srgbClr val="000000"/>
              </a:solidFill>
            </a:ln>
          </c:spPr>
          <c:invertIfNegative val="1"/>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ANALYSIS!$G$78:$G$89</c:f>
              <c:strCache>
                <c:ptCount val="12"/>
                <c:pt idx="0">
                  <c:v>Detafast Stain Remover - 100ml</c:v>
                </c:pt>
                <c:pt idx="1">
                  <c:v>Detafast Stain Remover - 200ml</c:v>
                </c:pt>
                <c:pt idx="2">
                  <c:v>Detafast Stain Remover - 800ml</c:v>
                </c:pt>
                <c:pt idx="3">
                  <c:v>Pure Soft Detergent - 100ml</c:v>
                </c:pt>
                <c:pt idx="4">
                  <c:v>Pure Soft Detergent - 200ml</c:v>
                </c:pt>
                <c:pt idx="5">
                  <c:v>Pure Soft Detergent - 250ml</c:v>
                </c:pt>
                <c:pt idx="6">
                  <c:v>Pure Soft Detergent - 500ml</c:v>
                </c:pt>
                <c:pt idx="7">
                  <c:v>Super Soft - 1 Litre</c:v>
                </c:pt>
                <c:pt idx="8">
                  <c:v>Super Soft - 250ml</c:v>
                </c:pt>
                <c:pt idx="9">
                  <c:v>Super Soft - 500ml</c:v>
                </c:pt>
                <c:pt idx="10">
                  <c:v>Super Soft Bulk - 2 Litres</c:v>
                </c:pt>
                <c:pt idx="11">
                  <c:v>Grand Total</c:v>
                </c:pt>
              </c:strCache>
            </c:strRef>
          </c:cat>
          <c:val>
            <c:numRef>
              <c:f>ANALYSIS!$H$78:$H$89</c:f>
              <c:numCache>
                <c:formatCode>#,##0</c:formatCode>
                <c:ptCount val="12"/>
                <c:pt idx="0">
                  <c:v>212</c:v>
                </c:pt>
                <c:pt idx="1">
                  <c:v>373</c:v>
                </c:pt>
                <c:pt idx="2">
                  <c:v>1265</c:v>
                </c:pt>
                <c:pt idx="3">
                  <c:v>583</c:v>
                </c:pt>
                <c:pt idx="4">
                  <c:v>874</c:v>
                </c:pt>
                <c:pt idx="5">
                  <c:v>122</c:v>
                </c:pt>
                <c:pt idx="6">
                  <c:v>235</c:v>
                </c:pt>
                <c:pt idx="7">
                  <c:v>285</c:v>
                </c:pt>
                <c:pt idx="8">
                  <c:v>85</c:v>
                </c:pt>
                <c:pt idx="9">
                  <c:v>539</c:v>
                </c:pt>
                <c:pt idx="10">
                  <c:v>580</c:v>
                </c:pt>
                <c:pt idx="11">
                  <c:v>5153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1"/>
          <c:order val="1"/>
          <c:tx>
            <c:v>Sum of Revenue</c:v>
          </c:tx>
          <c:spPr>
            <a:solidFill>
              <a:srgbClr val="DB536A"/>
            </a:solidFill>
            <a:ln cmpd="sng">
              <a:solidFill>
                <a:srgbClr val="000000"/>
              </a:solidFill>
            </a:ln>
          </c:spPr>
          <c:invertIfNegative val="1"/>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ANALYSIS!$G$78:$G$89</c:f>
              <c:strCache>
                <c:ptCount val="12"/>
                <c:pt idx="0">
                  <c:v>Detafast Stain Remover - 100ml</c:v>
                </c:pt>
                <c:pt idx="1">
                  <c:v>Detafast Stain Remover - 200ml</c:v>
                </c:pt>
                <c:pt idx="2">
                  <c:v>Detafast Stain Remover - 800ml</c:v>
                </c:pt>
                <c:pt idx="3">
                  <c:v>Pure Soft Detergent - 100ml</c:v>
                </c:pt>
                <c:pt idx="4">
                  <c:v>Pure Soft Detergent - 200ml</c:v>
                </c:pt>
                <c:pt idx="5">
                  <c:v>Pure Soft Detergent - 250ml</c:v>
                </c:pt>
                <c:pt idx="6">
                  <c:v>Pure Soft Detergent - 500ml</c:v>
                </c:pt>
                <c:pt idx="7">
                  <c:v>Super Soft - 1 Litre</c:v>
                </c:pt>
                <c:pt idx="8">
                  <c:v>Super Soft - 250ml</c:v>
                </c:pt>
                <c:pt idx="9">
                  <c:v>Super Soft - 500ml</c:v>
                </c:pt>
                <c:pt idx="10">
                  <c:v>Super Soft Bulk - 2 Litres</c:v>
                </c:pt>
                <c:pt idx="11">
                  <c:v>Grand Total</c:v>
                </c:pt>
              </c:strCache>
            </c:strRef>
          </c:cat>
          <c:val>
            <c:numRef>
              <c:f>ANALYSIS!$I$78:$I$89</c:f>
              <c:numCache>
                <c:formatCode>_("$"* #,##0_);_("$"* \(#,##0\);_("$"* "-"??_);_(@_)</c:formatCode>
                <c:ptCount val="12"/>
                <c:pt idx="0">
                  <c:v>1272</c:v>
                </c:pt>
                <c:pt idx="1">
                  <c:v>2424.5</c:v>
                </c:pt>
                <c:pt idx="2">
                  <c:v>11385</c:v>
                </c:pt>
                <c:pt idx="3">
                  <c:v>1749</c:v>
                </c:pt>
                <c:pt idx="4">
                  <c:v>3487.26</c:v>
                </c:pt>
                <c:pt idx="5">
                  <c:v>549</c:v>
                </c:pt>
                <c:pt idx="6">
                  <c:v>1527.5</c:v>
                </c:pt>
                <c:pt idx="7">
                  <c:v>2847.1499999999996</c:v>
                </c:pt>
                <c:pt idx="8">
                  <c:v>382.5</c:v>
                </c:pt>
                <c:pt idx="9">
                  <c:v>3767.61</c:v>
                </c:pt>
                <c:pt idx="10">
                  <c:v>8410</c:v>
                </c:pt>
                <c:pt idx="11">
                  <c:v>37801.520000000004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984454736"/>
        <c:axId val="1984461808"/>
      </c:barChart>
      <c:catAx>
        <c:axId val="1984454736"/>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984461808"/>
        <c:crosses val="autoZero"/>
        <c:auto val="1"/>
        <c:lblAlgn val="ctr"/>
        <c:lblOffset val="100"/>
        <c:noMultiLvlLbl val="1"/>
      </c:catAx>
      <c:valAx>
        <c:axId val="1984461808"/>
        <c:scaling>
          <c:orientation val="minMax"/>
        </c:scaling>
        <c:delete val="0"/>
        <c:axPos val="l"/>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984454736"/>
        <c:crosses val="autoZero"/>
        <c:crossBetween val="between"/>
      </c:valAx>
    </c:plotArea>
    <c:legend>
      <c:legendPos val="r"/>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000" b="0" i="0">
                <a:solidFill>
                  <a:srgbClr val="00B0F0"/>
                </a:solidFill>
                <a:latin typeface="Abadi"/>
              </a:defRPr>
            </a:pPr>
            <a:r>
              <a:rPr sz="1000" b="0" i="0">
                <a:solidFill>
                  <a:srgbClr val="00B0F0"/>
                </a:solidFill>
                <a:latin typeface="Abadi"/>
              </a:rPr>
              <a:t>Revenue by sales channel</a:t>
            </a:r>
          </a:p>
        </c:rich>
      </c:tx>
      <c:layout>
        <c:manualLayout>
          <c:xMode val="edge"/>
          <c:yMode val="edge"/>
          <c:x val="1.0659186535764368E-2"/>
          <c:y val="3.7037037037037035E-2"/>
        </c:manualLayout>
      </c:layout>
      <c:overlay val="0"/>
    </c:title>
    <c:autoTitleDeleted val="0"/>
    <c:plotArea>
      <c:layout/>
      <c:barChart>
        <c:barDir val="col"/>
        <c:grouping val="clustered"/>
        <c:varyColors val="1"/>
        <c:ser>
          <c:idx val="0"/>
          <c:order val="0"/>
          <c:tx>
            <c:v>Total</c:v>
          </c:tx>
          <c:spPr>
            <a:solidFill>
              <a:srgbClr val="0070C0"/>
            </a:solidFill>
            <a:ln cmpd="sng">
              <a:solidFill>
                <a:srgbClr val="000000"/>
              </a:solidFill>
            </a:ln>
          </c:spPr>
          <c:invertIfNegative val="1"/>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ANALYSIS!$A$12:$A$13</c:f>
              <c:numCache>
                <c:formatCode>_(* #,##0_);_(* \(#,##0\);_(* "-"_);@_)</c:formatCode>
                <c:ptCount val="2"/>
              </c:numCache>
            </c:numRef>
          </c:cat>
          <c:val>
            <c:numRef>
              <c:f>ANALYSIS!$B$12:$B$13</c:f>
              <c:numCache>
                <c:formatCode>_(* #,##0_);_(* \(#,##0\);_(* "-"_);@_)</c:formatCode>
                <c:ptCount val="2"/>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984455824"/>
        <c:axId val="1984465616"/>
      </c:barChart>
      <c:catAx>
        <c:axId val="1984455824"/>
        <c:scaling>
          <c:orientation val="minMax"/>
        </c:scaling>
        <c:delete val="0"/>
        <c:axPos val="b"/>
        <c:title>
          <c:tx>
            <c:rich>
              <a:bodyPr/>
              <a:lstStyle/>
              <a:p>
                <a:pPr lvl="0">
                  <a:defRPr b="0">
                    <a:solidFill>
                      <a:srgbClr val="000000"/>
                    </a:solidFill>
                    <a:latin typeface="+mn-lt"/>
                  </a:defRPr>
                </a:pPr>
                <a:endParaRPr/>
              </a:p>
            </c:rich>
          </c:tx>
          <c:overlay val="0"/>
        </c:title>
        <c:numFmt formatCode="_(* #,##0_);_(* \(#,##0\);_(* &quot;-&quot;_);@_)" sourceLinked="1"/>
        <c:majorTickMark val="none"/>
        <c:minorTickMark val="none"/>
        <c:tickLblPos val="nextTo"/>
        <c:txPr>
          <a:bodyPr/>
          <a:lstStyle/>
          <a:p>
            <a:pPr lvl="0">
              <a:defRPr sz="900" b="0" i="0">
                <a:solidFill>
                  <a:srgbClr val="000000"/>
                </a:solidFill>
                <a:latin typeface="+mn-lt"/>
              </a:defRPr>
            </a:pPr>
            <a:endParaRPr lang="en-US"/>
          </a:p>
        </c:txPr>
        <c:crossAx val="1984465616"/>
        <c:crosses val="autoZero"/>
        <c:auto val="1"/>
        <c:lblAlgn val="ctr"/>
        <c:lblOffset val="100"/>
        <c:noMultiLvlLbl val="1"/>
      </c:catAx>
      <c:valAx>
        <c:axId val="1984465616"/>
        <c:scaling>
          <c:orientation val="minMax"/>
        </c:scaling>
        <c:delete val="0"/>
        <c:axPos val="l"/>
        <c:title>
          <c:tx>
            <c:rich>
              <a:bodyPr/>
              <a:lstStyle/>
              <a:p>
                <a:pPr lvl="0">
                  <a:defRPr b="0">
                    <a:solidFill>
                      <a:srgbClr val="000000"/>
                    </a:solidFill>
                    <a:latin typeface="+mn-lt"/>
                  </a:defRPr>
                </a:pPr>
                <a:endParaRPr/>
              </a:p>
            </c:rich>
          </c:tx>
          <c:overlay val="0"/>
        </c:title>
        <c:numFmt formatCode="_(* #,##0_);_(* \(#,##0\);_(* &quot;-&quot;_);@_)" sourceLinked="1"/>
        <c:majorTickMark val="none"/>
        <c:minorTickMark val="none"/>
        <c:tickLblPos val="nextTo"/>
        <c:spPr>
          <a:ln/>
        </c:spPr>
        <c:txPr>
          <a:bodyPr/>
          <a:lstStyle/>
          <a:p>
            <a:pPr lvl="0">
              <a:defRPr b="0">
                <a:solidFill>
                  <a:srgbClr val="000000"/>
                </a:solidFill>
                <a:latin typeface="+mn-lt"/>
              </a:defRPr>
            </a:pPr>
            <a:endParaRPr lang="en-US"/>
          </a:p>
        </c:txPr>
        <c:crossAx val="1984455824"/>
        <c:crosses val="autoZero"/>
        <c:crossBetween val="between"/>
      </c:valAx>
    </c:plotArea>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0070C0"/>
                </a:solidFill>
                <a:latin typeface="+mn-lt"/>
              </a:defRPr>
            </a:pPr>
            <a:r>
              <a:rPr sz="1400" b="0" i="0">
                <a:solidFill>
                  <a:srgbClr val="0070C0"/>
                </a:solidFill>
                <a:latin typeface="+mn-lt"/>
              </a:rPr>
              <a:t>Revenue by Countries</a:t>
            </a:r>
          </a:p>
        </c:rich>
      </c:tx>
      <c:layout>
        <c:manualLayout>
          <c:xMode val="edge"/>
          <c:yMode val="edge"/>
          <c:x val="0.18037604715915306"/>
          <c:y val="9.5652173913043481E-2"/>
        </c:manualLayout>
      </c:layout>
      <c:overlay val="0"/>
    </c:title>
    <c:autoTitleDeleted val="0"/>
    <c:plotArea>
      <c:layout/>
      <c:barChart>
        <c:barDir val="col"/>
        <c:grouping val="clustered"/>
        <c:varyColors val="1"/>
        <c:ser>
          <c:idx val="0"/>
          <c:order val="0"/>
          <c:tx>
            <c:v>Total</c:v>
          </c:tx>
          <c:spPr>
            <a:solidFill>
              <a:srgbClr val="0070C0"/>
            </a:solidFill>
            <a:ln cmpd="sng">
              <a:solidFill>
                <a:srgbClr val="000000"/>
              </a:solidFill>
            </a:ln>
          </c:spPr>
          <c:invertIfNegative val="1"/>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ANALYSIS!$A$23:$A$29</c:f>
              <c:strCache>
                <c:ptCount val="7"/>
                <c:pt idx="0">
                  <c:v>Botswana</c:v>
                </c:pt>
                <c:pt idx="1">
                  <c:v>Burundi</c:v>
                </c:pt>
                <c:pt idx="2">
                  <c:v>Finland</c:v>
                </c:pt>
                <c:pt idx="3">
                  <c:v>France</c:v>
                </c:pt>
                <c:pt idx="4">
                  <c:v>Tanzania, United Republic of</c:v>
                </c:pt>
                <c:pt idx="5">
                  <c:v>Vanuatu</c:v>
                </c:pt>
                <c:pt idx="6">
                  <c:v>Grand Total</c:v>
                </c:pt>
              </c:strCache>
            </c:strRef>
          </c:cat>
          <c:val>
            <c:numRef>
              <c:f>ANALYSIS!$B$23:$B$29</c:f>
              <c:numCache>
                <c:formatCode>_("$"* #,##0_);_("$"* \(#,##0\);_("$"* "-"??_);_(@_)</c:formatCode>
                <c:ptCount val="7"/>
                <c:pt idx="0">
                  <c:v>1692</c:v>
                </c:pt>
                <c:pt idx="1">
                  <c:v>1692</c:v>
                </c:pt>
                <c:pt idx="2">
                  <c:v>2276.5</c:v>
                </c:pt>
                <c:pt idx="3">
                  <c:v>3016</c:v>
                </c:pt>
                <c:pt idx="4">
                  <c:v>1845</c:v>
                </c:pt>
                <c:pt idx="5">
                  <c:v>2059</c:v>
                </c:pt>
                <c:pt idx="6">
                  <c:v>12580.5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911802352"/>
        <c:axId val="1911801264"/>
      </c:barChart>
      <c:catAx>
        <c:axId val="1911802352"/>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911801264"/>
        <c:crosses val="autoZero"/>
        <c:auto val="1"/>
        <c:lblAlgn val="ctr"/>
        <c:lblOffset val="100"/>
        <c:noMultiLvlLbl val="1"/>
      </c:catAx>
      <c:valAx>
        <c:axId val="1911801264"/>
        <c:scaling>
          <c:orientation val="minMax"/>
        </c:scaling>
        <c:delete val="0"/>
        <c:axPos val="l"/>
        <c:title>
          <c:tx>
            <c:rich>
              <a:bodyPr/>
              <a:lstStyle/>
              <a:p>
                <a:pPr lvl="0">
                  <a:defRPr b="0">
                    <a:solidFill>
                      <a:srgbClr val="000000"/>
                    </a:solidFill>
                    <a:latin typeface="+mn-lt"/>
                  </a:defRPr>
                </a:pPr>
                <a:endParaRPr/>
              </a:p>
            </c:rich>
          </c:tx>
          <c:overlay val="0"/>
        </c:title>
        <c:numFmt formatCode="_(&quot;$&quot;* #,##0_);_(&quot;$&quot;* \(#,##0\);_(&quot;$&quot;* &quot;-&quot;??_);_(@_)" sourceLinked="1"/>
        <c:majorTickMark val="none"/>
        <c:minorTickMark val="none"/>
        <c:tickLblPos val="nextTo"/>
        <c:spPr>
          <a:ln/>
        </c:spPr>
        <c:txPr>
          <a:bodyPr/>
          <a:lstStyle/>
          <a:p>
            <a:pPr lvl="0">
              <a:defRPr b="0">
                <a:solidFill>
                  <a:srgbClr val="000000"/>
                </a:solidFill>
                <a:latin typeface="+mn-lt"/>
              </a:defRPr>
            </a:pPr>
            <a:endParaRPr lang="en-US"/>
          </a:p>
        </c:txPr>
        <c:crossAx val="1911802352"/>
        <c:crosses val="autoZero"/>
        <c:crossBetween val="between"/>
      </c:valAx>
    </c:plotArea>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0070C0"/>
                </a:solidFill>
                <a:latin typeface="+mn-lt"/>
              </a:defRPr>
            </a:pPr>
            <a:r>
              <a:rPr sz="1400" b="0" i="0">
                <a:solidFill>
                  <a:srgbClr val="0070C0"/>
                </a:solidFill>
                <a:latin typeface="+mn-lt"/>
              </a:rPr>
              <a:t>Revenue by Timeline</a:t>
            </a:r>
          </a:p>
        </c:rich>
      </c:tx>
      <c:overlay val="0"/>
    </c:title>
    <c:autoTitleDeleted val="0"/>
    <c:plotArea>
      <c:layout/>
      <c:lineChart>
        <c:grouping val="standard"/>
        <c:varyColors val="0"/>
        <c:ser>
          <c:idx val="0"/>
          <c:order val="0"/>
          <c:tx>
            <c:v>Total</c:v>
          </c:tx>
          <c:spPr>
            <a:ln w="28575" cmpd="sng">
              <a:solidFill>
                <a:srgbClr val="0070C0">
                  <a:alpha val="100000"/>
                </a:srgbClr>
              </a:solidFill>
            </a:ln>
          </c:spPr>
          <c:marker>
            <c:symbol val="circle"/>
            <c:size val="5"/>
            <c:spPr>
              <a:solidFill>
                <a:srgbClr val="0070C0">
                  <a:alpha val="100000"/>
                </a:srgbClr>
              </a:solidFill>
              <a:ln cmpd="sng">
                <a:solidFill>
                  <a:srgbClr val="0070C0">
                    <a:alpha val="100000"/>
                  </a:srgbClr>
                </a:solidFill>
              </a:ln>
            </c:spPr>
          </c:marker>
          <c:cat>
            <c:strRef>
              <c:f>ANALYSIS!$E$62:$E$68</c:f>
              <c:strCache>
                <c:ptCount val="7"/>
                <c:pt idx="0">
                  <c:v>Jan</c:v>
                </c:pt>
                <c:pt idx="1">
                  <c:v>Apr</c:v>
                </c:pt>
                <c:pt idx="2">
                  <c:v>Jun</c:v>
                </c:pt>
                <c:pt idx="3">
                  <c:v>Jul</c:v>
                </c:pt>
                <c:pt idx="4">
                  <c:v>Aug</c:v>
                </c:pt>
                <c:pt idx="5">
                  <c:v>Dec</c:v>
                </c:pt>
                <c:pt idx="6">
                  <c:v>Grand Total</c:v>
                </c:pt>
              </c:strCache>
            </c:strRef>
          </c:cat>
          <c:val>
            <c:numRef>
              <c:f>ANALYSIS!$F$62:$F$68</c:f>
              <c:numCache>
                <c:formatCode>_("$"* #,##0_);_("$"* \(#,##0\);_("$"* "-"??_);_(@_)</c:formatCode>
                <c:ptCount val="7"/>
                <c:pt idx="0">
                  <c:v>4012.99</c:v>
                </c:pt>
                <c:pt idx="1">
                  <c:v>311.70000000000005</c:v>
                </c:pt>
                <c:pt idx="2">
                  <c:v>10858.69</c:v>
                </c:pt>
                <c:pt idx="3">
                  <c:v>4792.59</c:v>
                </c:pt>
                <c:pt idx="4">
                  <c:v>16112.989999999998</c:v>
                </c:pt>
                <c:pt idx="5">
                  <c:v>1712.56</c:v>
                </c:pt>
                <c:pt idx="6">
                  <c:v>37801.519999999997</c:v>
                </c:pt>
              </c:numCache>
            </c:numRef>
          </c:val>
          <c:smooth val="0"/>
        </c:ser>
        <c:dLbls>
          <c:showLegendKey val="0"/>
          <c:showVal val="0"/>
          <c:showCatName val="0"/>
          <c:showSerName val="0"/>
          <c:showPercent val="0"/>
          <c:showBubbleSize val="0"/>
        </c:dLbls>
        <c:marker val="1"/>
        <c:smooth val="0"/>
        <c:axId val="1911800176"/>
        <c:axId val="1911788208"/>
      </c:lineChart>
      <c:catAx>
        <c:axId val="1911800176"/>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911788208"/>
        <c:crosses val="autoZero"/>
        <c:auto val="1"/>
        <c:lblAlgn val="ctr"/>
        <c:lblOffset val="100"/>
        <c:noMultiLvlLbl val="1"/>
      </c:catAx>
      <c:valAx>
        <c:axId val="1911788208"/>
        <c:scaling>
          <c:orientation val="minMax"/>
        </c:scaling>
        <c:delete val="0"/>
        <c:axPos val="l"/>
        <c:title>
          <c:tx>
            <c:rich>
              <a:bodyPr/>
              <a:lstStyle/>
              <a:p>
                <a:pPr lvl="0">
                  <a:defRPr b="0">
                    <a:solidFill>
                      <a:srgbClr val="000000"/>
                    </a:solidFill>
                    <a:latin typeface="+mn-lt"/>
                  </a:defRPr>
                </a:pPr>
                <a:endParaRPr/>
              </a:p>
            </c:rich>
          </c:tx>
          <c:overlay val="0"/>
        </c:title>
        <c:numFmt formatCode="_(&quot;$&quot;* #,##0_);_(&quot;$&quot;* \(#,##0\);_(&quot;$&quot;* &quot;-&quot;??_);_(@_)" sourceLinked="1"/>
        <c:majorTickMark val="none"/>
        <c:minorTickMark val="none"/>
        <c:tickLblPos val="nextTo"/>
        <c:spPr>
          <a:ln/>
        </c:spPr>
        <c:txPr>
          <a:bodyPr/>
          <a:lstStyle/>
          <a:p>
            <a:pPr lvl="0">
              <a:defRPr b="0">
                <a:solidFill>
                  <a:srgbClr val="000000"/>
                </a:solidFill>
                <a:latin typeface="+mn-lt"/>
              </a:defRPr>
            </a:pPr>
            <a:endParaRPr lang="en-US"/>
          </a:p>
        </c:txPr>
        <c:crossAx val="1911800176"/>
        <c:crosses val="autoZero"/>
        <c:crossBetween val="between"/>
      </c:valAx>
    </c:plotArea>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0070C0"/>
                </a:solidFill>
                <a:latin typeface="+mn-lt"/>
              </a:defRPr>
            </a:pPr>
            <a:r>
              <a:rPr sz="1400" b="0" i="0">
                <a:solidFill>
                  <a:srgbClr val="0070C0"/>
                </a:solidFill>
                <a:latin typeface="+mn-lt"/>
              </a:rPr>
              <a:t>Revenu by Distributors</a:t>
            </a:r>
          </a:p>
        </c:rich>
      </c:tx>
      <c:layout>
        <c:manualLayout>
          <c:xMode val="edge"/>
          <c:yMode val="edge"/>
          <c:x val="0.13351100084447637"/>
          <c:y val="6.0689681537738384E-2"/>
        </c:manualLayout>
      </c:layout>
      <c:overlay val="0"/>
    </c:title>
    <c:autoTitleDeleted val="0"/>
    <c:plotArea>
      <c:layout/>
      <c:barChart>
        <c:barDir val="bar"/>
        <c:grouping val="clustered"/>
        <c:varyColors val="1"/>
        <c:ser>
          <c:idx val="0"/>
          <c:order val="0"/>
          <c:tx>
            <c:v>Total</c:v>
          </c:tx>
          <c:spPr>
            <a:solidFill>
              <a:srgbClr val="0070C0"/>
            </a:solidFill>
            <a:ln cmpd="sng">
              <a:solidFill>
                <a:srgbClr val="000000"/>
              </a:solidFill>
            </a:ln>
          </c:spPr>
          <c:invertIfNegative val="1"/>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ANALYSIS!$C$43:$C$49</c:f>
              <c:strCache>
                <c:ptCount val="7"/>
                <c:pt idx="0">
                  <c:v>Brynne Mcgowan</c:v>
                </c:pt>
                <c:pt idx="1">
                  <c:v>Devin Abbott</c:v>
                </c:pt>
                <c:pt idx="2">
                  <c:v>Hiroko Acevedo</c:v>
                </c:pt>
                <c:pt idx="3">
                  <c:v>Jared Sandoval</c:v>
                </c:pt>
                <c:pt idx="4">
                  <c:v>Lani Sweet</c:v>
                </c:pt>
                <c:pt idx="5">
                  <c:v>Levi Douglas</c:v>
                </c:pt>
                <c:pt idx="6">
                  <c:v>Grand Total</c:v>
                </c:pt>
              </c:strCache>
            </c:strRef>
          </c:cat>
          <c:val>
            <c:numRef>
              <c:f>ANALYSIS!$D$43:$D$49</c:f>
              <c:numCache>
                <c:formatCode>_("$"* #,##0_);_("$"* \(#,##0\);_("$"* "-"??_);_(@_)</c:formatCode>
                <c:ptCount val="7"/>
                <c:pt idx="0">
                  <c:v>2276.5</c:v>
                </c:pt>
                <c:pt idx="1">
                  <c:v>3016</c:v>
                </c:pt>
                <c:pt idx="2">
                  <c:v>1692</c:v>
                </c:pt>
                <c:pt idx="3">
                  <c:v>1692</c:v>
                </c:pt>
                <c:pt idx="4">
                  <c:v>2059</c:v>
                </c:pt>
                <c:pt idx="5">
                  <c:v>1845</c:v>
                </c:pt>
                <c:pt idx="6">
                  <c:v>12580.5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911790928"/>
        <c:axId val="1911793648"/>
      </c:barChart>
      <c:catAx>
        <c:axId val="1911790928"/>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911793648"/>
        <c:crosses val="autoZero"/>
        <c:auto val="1"/>
        <c:lblAlgn val="ctr"/>
        <c:lblOffset val="100"/>
        <c:noMultiLvlLbl val="1"/>
      </c:catAx>
      <c:valAx>
        <c:axId val="1911793648"/>
        <c:scaling>
          <c:orientation val="minMax"/>
        </c:scaling>
        <c:delete val="0"/>
        <c:axPos val="b"/>
        <c:title>
          <c:tx>
            <c:rich>
              <a:bodyPr/>
              <a:lstStyle/>
              <a:p>
                <a:pPr lvl="0">
                  <a:defRPr b="0">
                    <a:solidFill>
                      <a:srgbClr val="000000"/>
                    </a:solidFill>
                    <a:latin typeface="+mn-lt"/>
                  </a:defRPr>
                </a:pPr>
                <a:endParaRPr/>
              </a:p>
            </c:rich>
          </c:tx>
          <c:overlay val="0"/>
        </c:title>
        <c:numFmt formatCode="_(&quot;$&quot;* #,##0_);_(&quot;$&quot;* \(#,##0\);_(&quot;$&quot;* &quot;-&quot;??_);_(@_)" sourceLinked="1"/>
        <c:majorTickMark val="none"/>
        <c:minorTickMark val="none"/>
        <c:tickLblPos val="nextTo"/>
        <c:spPr>
          <a:ln/>
        </c:spPr>
        <c:txPr>
          <a:bodyPr/>
          <a:lstStyle/>
          <a:p>
            <a:pPr lvl="0">
              <a:defRPr b="0">
                <a:solidFill>
                  <a:srgbClr val="000000"/>
                </a:solidFill>
                <a:latin typeface="+mn-lt"/>
              </a:defRPr>
            </a:pPr>
            <a:endParaRPr lang="en-US"/>
          </a:p>
        </c:txPr>
        <c:crossAx val="1911790928"/>
        <c:crosses val="max"/>
        <c:crossBetween val="between"/>
      </c:valAx>
    </c:plotArea>
    <c:plotVisOnly val="1"/>
    <c:dispBlanksAs val="zero"/>
    <c:showDLblsOverMax val="1"/>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8.xml"/><Relationship Id="rId7" Type="http://schemas.openxmlformats.org/officeDocument/2006/relationships/image" Target="../media/image2.pn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png"/><Relationship Id="rId5" Type="http://schemas.openxmlformats.org/officeDocument/2006/relationships/chart" Target="../charts/chart10.xml"/><Relationship Id="rId10" Type="http://schemas.openxmlformats.org/officeDocument/2006/relationships/image" Target="../media/image5.png"/><Relationship Id="rId4" Type="http://schemas.openxmlformats.org/officeDocument/2006/relationships/chart" Target="../charts/chart9.xml"/><Relationship Id="rId9"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4" Type="http://schemas.openxmlformats.org/officeDocument/2006/relationships/chart" Target="../charts/chart1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image" Target="../media/image7.webp"/><Relationship Id="rId5" Type="http://schemas.openxmlformats.org/officeDocument/2006/relationships/image" Target="../media/image6.png"/><Relationship Id="rId4"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oneCellAnchor>
    <xdr:from>
      <xdr:col>2</xdr:col>
      <xdr:colOff>704850</xdr:colOff>
      <xdr:row>6</xdr:row>
      <xdr:rowOff>95250</xdr:rowOff>
    </xdr:from>
    <xdr:ext cx="5962650" cy="2047875"/>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xdr:col>
      <xdr:colOff>361950</xdr:colOff>
      <xdr:row>20</xdr:row>
      <xdr:rowOff>47625</xdr:rowOff>
    </xdr:from>
    <xdr:ext cx="5953125" cy="2743200"/>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4</xdr:col>
      <xdr:colOff>76200</xdr:colOff>
      <xdr:row>38</xdr:row>
      <xdr:rowOff>123825</xdr:rowOff>
    </xdr:from>
    <xdr:ext cx="5067300" cy="3038475"/>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5</xdr:col>
      <xdr:colOff>790575</xdr:colOff>
      <xdr:row>61</xdr:row>
      <xdr:rowOff>76200</xdr:rowOff>
    </xdr:from>
    <xdr:ext cx="6867525" cy="2162175"/>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10</xdr:col>
      <xdr:colOff>428625</xdr:colOff>
      <xdr:row>69</xdr:row>
      <xdr:rowOff>133350</xdr:rowOff>
    </xdr:from>
    <xdr:ext cx="8143875" cy="2867025"/>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57150</xdr:colOff>
      <xdr:row>8</xdr:row>
      <xdr:rowOff>9525</xdr:rowOff>
    </xdr:from>
    <xdr:ext cx="4162425" cy="1485900"/>
    <xdr:graphicFrame macro="">
      <xdr:nvGraphicFramePr>
        <xdr:cNvPr id="6"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8</xdr:col>
      <xdr:colOff>180975</xdr:colOff>
      <xdr:row>8</xdr:row>
      <xdr:rowOff>0</xdr:rowOff>
    </xdr:from>
    <xdr:ext cx="4552950" cy="1495425"/>
    <xdr:graphicFrame macro="">
      <xdr:nvGraphicFramePr>
        <xdr:cNvPr id="7"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xdr:col>
      <xdr:colOff>47625</xdr:colOff>
      <xdr:row>18</xdr:row>
      <xdr:rowOff>57150</xdr:rowOff>
    </xdr:from>
    <xdr:ext cx="4171950" cy="1495425"/>
    <xdr:graphicFrame macro="">
      <xdr:nvGraphicFramePr>
        <xdr:cNvPr id="8"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8</xdr:col>
      <xdr:colOff>209550</xdr:colOff>
      <xdr:row>18</xdr:row>
      <xdr:rowOff>47625</xdr:rowOff>
    </xdr:from>
    <xdr:ext cx="4514850" cy="2362200"/>
    <xdr:graphicFrame macro="">
      <xdr:nvGraphicFramePr>
        <xdr:cNvPr id="9"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16</xdr:col>
      <xdr:colOff>219075</xdr:colOff>
      <xdr:row>7</xdr:row>
      <xdr:rowOff>47625</xdr:rowOff>
    </xdr:from>
    <xdr:ext cx="10372725" cy="4114800"/>
    <xdr:graphicFrame macro="">
      <xdr:nvGraphicFramePr>
        <xdr:cNvPr id="10"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12</xdr:col>
      <xdr:colOff>57150</xdr:colOff>
      <xdr:row>2</xdr:row>
      <xdr:rowOff>9525</xdr:rowOff>
    </xdr:from>
    <xdr:ext cx="6086475" cy="533400"/>
    <xdr:sp macro="" textlink="">
      <xdr:nvSpPr>
        <xdr:cNvPr id="3" name="Shape 3"/>
        <xdr:cNvSpPr txBox="1"/>
      </xdr:nvSpPr>
      <xdr:spPr>
        <a:xfrm>
          <a:off x="2305584" y="3514671"/>
          <a:ext cx="6080832" cy="530658"/>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2800" b="1">
              <a:solidFill>
                <a:srgbClr val="0070C0"/>
              </a:solidFill>
              <a:latin typeface="Calibri"/>
              <a:ea typeface="Calibri"/>
              <a:cs typeface="Calibri"/>
              <a:sym typeface="Calibri"/>
            </a:rPr>
            <a:t>DISTRIBUTORS AND SALES DASHBOARD</a:t>
          </a:r>
          <a:endParaRPr sz="2800" b="1">
            <a:solidFill>
              <a:srgbClr val="0070C0"/>
            </a:solidFill>
          </a:endParaRPr>
        </a:p>
      </xdr:txBody>
    </xdr:sp>
    <xdr:clientData fLocksWithSheet="0"/>
  </xdr:oneCellAnchor>
  <xdr:oneCellAnchor>
    <xdr:from>
      <xdr:col>1</xdr:col>
      <xdr:colOff>257175</xdr:colOff>
      <xdr:row>5</xdr:row>
      <xdr:rowOff>28575</xdr:rowOff>
    </xdr:from>
    <xdr:ext cx="1028700" cy="266700"/>
    <xdr:sp macro="" textlink="">
      <xdr:nvSpPr>
        <xdr:cNvPr id="4" name="Shape 4"/>
        <xdr:cNvSpPr txBox="1"/>
      </xdr:nvSpPr>
      <xdr:spPr>
        <a:xfrm>
          <a:off x="4832911" y="3647720"/>
          <a:ext cx="1026178" cy="26456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1050" b="1">
              <a:solidFill>
                <a:schemeClr val="dk1"/>
              </a:solidFill>
              <a:latin typeface="Calibri"/>
              <a:ea typeface="Calibri"/>
              <a:cs typeface="Calibri"/>
              <a:sym typeface="Calibri"/>
            </a:rPr>
            <a:t>Total Revenue</a:t>
          </a:r>
          <a:endParaRPr sz="1050" b="1"/>
        </a:p>
      </xdr:txBody>
    </xdr:sp>
    <xdr:clientData fLocksWithSheet="0"/>
  </xdr:oneCellAnchor>
  <xdr:oneCellAnchor>
    <xdr:from>
      <xdr:col>5</xdr:col>
      <xdr:colOff>133350</xdr:colOff>
      <xdr:row>5</xdr:row>
      <xdr:rowOff>57150</xdr:rowOff>
    </xdr:from>
    <xdr:ext cx="1485900" cy="257175"/>
    <xdr:sp macro="" textlink="">
      <xdr:nvSpPr>
        <xdr:cNvPr id="5" name="Shape 5"/>
        <xdr:cNvSpPr txBox="1"/>
      </xdr:nvSpPr>
      <xdr:spPr>
        <a:xfrm>
          <a:off x="4604323" y="3651632"/>
          <a:ext cx="1483355" cy="256737"/>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1050" b="1">
              <a:solidFill>
                <a:schemeClr val="dk1"/>
              </a:solidFill>
              <a:latin typeface="Calibri"/>
              <a:ea typeface="Calibri"/>
              <a:cs typeface="Calibri"/>
              <a:sym typeface="Calibri"/>
            </a:rPr>
            <a:t>Number of Distributors</a:t>
          </a:r>
          <a:endParaRPr sz="1050" b="1"/>
        </a:p>
      </xdr:txBody>
    </xdr:sp>
    <xdr:clientData fLocksWithSheet="0"/>
  </xdr:oneCellAnchor>
  <xdr:oneCellAnchor>
    <xdr:from>
      <xdr:col>6</xdr:col>
      <xdr:colOff>95250</xdr:colOff>
      <xdr:row>2</xdr:row>
      <xdr:rowOff>95250</xdr:rowOff>
    </xdr:from>
    <xdr:ext cx="561975" cy="409575"/>
    <xdr:sp macro="" textlink="">
      <xdr:nvSpPr>
        <xdr:cNvPr id="2" name="Shape 6"/>
        <xdr:cNvSpPr txBox="1"/>
      </xdr:nvSpPr>
      <xdr:spPr>
        <a:xfrm>
          <a:off x="5065731" y="3577284"/>
          <a:ext cx="560538" cy="405432"/>
        </a:xfrm>
        <a:prstGeom prst="rect">
          <a:avLst/>
        </a:prstGeom>
        <a:solidFill>
          <a:srgbClr val="0070C0"/>
        </a:solid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1400"/>
            <a:t> </a:t>
          </a:r>
          <a:endParaRPr sz="2000" b="0" i="0" u="none" strike="noStrike">
            <a:solidFill>
              <a:schemeClr val="lt1"/>
            </a:solidFill>
            <a:latin typeface="Calibri"/>
            <a:ea typeface="Calibri"/>
            <a:cs typeface="Calibri"/>
            <a:sym typeface="Calibri"/>
          </a:endParaRPr>
        </a:p>
      </xdr:txBody>
    </xdr:sp>
    <xdr:clientData fLocksWithSheet="0"/>
  </xdr:oneCellAnchor>
  <xdr:oneCellAnchor>
    <xdr:from>
      <xdr:col>1</xdr:col>
      <xdr:colOff>209550</xdr:colOff>
      <xdr:row>2</xdr:row>
      <xdr:rowOff>95250</xdr:rowOff>
    </xdr:from>
    <xdr:ext cx="1152525" cy="409575"/>
    <xdr:sp macro="" textlink="">
      <xdr:nvSpPr>
        <xdr:cNvPr id="11" name="Shape 7"/>
        <xdr:cNvSpPr txBox="1"/>
      </xdr:nvSpPr>
      <xdr:spPr>
        <a:xfrm>
          <a:off x="4773792" y="3577284"/>
          <a:ext cx="1144416" cy="405432"/>
        </a:xfrm>
        <a:prstGeom prst="rect">
          <a:avLst/>
        </a:prstGeom>
        <a:solidFill>
          <a:srgbClr val="0070C0"/>
        </a:solid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1400"/>
            <a:t> </a:t>
          </a:r>
          <a:endParaRPr sz="2800" b="1">
            <a:solidFill>
              <a:schemeClr val="lt1"/>
            </a:solidFill>
          </a:endParaRPr>
        </a:p>
      </xdr:txBody>
    </xdr:sp>
    <xdr:clientData fLocksWithSheet="0"/>
  </xdr:oneCellAnchor>
  <xdr:oneCellAnchor>
    <xdr:from>
      <xdr:col>34</xdr:col>
      <xdr:colOff>152400</xdr:colOff>
      <xdr:row>0</xdr:row>
      <xdr:rowOff>0</xdr:rowOff>
    </xdr:from>
    <xdr:ext cx="1962150" cy="1733550"/>
    <xdr:pic>
      <xdr:nvPicPr>
        <xdr:cNvPr id="12" name="image4.png"/>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2</xdr:col>
      <xdr:colOff>114300</xdr:colOff>
      <xdr:row>18</xdr:row>
      <xdr:rowOff>95250</xdr:rowOff>
    </xdr:from>
    <xdr:ext cx="523875" cy="457200"/>
    <xdr:pic>
      <xdr:nvPicPr>
        <xdr:cNvPr id="13" name="image1.png" descr="Monthly calendar outline"/>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8</xdr:col>
      <xdr:colOff>257175</xdr:colOff>
      <xdr:row>18</xdr:row>
      <xdr:rowOff>76200</xdr:rowOff>
    </xdr:from>
    <xdr:ext cx="504825" cy="438150"/>
    <xdr:pic>
      <xdr:nvPicPr>
        <xdr:cNvPr id="14" name="image3.png" descr="Cowboy male outline"/>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8</xdr:col>
      <xdr:colOff>333375</xdr:colOff>
      <xdr:row>7</xdr:row>
      <xdr:rowOff>104775</xdr:rowOff>
    </xdr:from>
    <xdr:ext cx="619125" cy="571500"/>
    <xdr:pic>
      <xdr:nvPicPr>
        <xdr:cNvPr id="15" name="image2.png" descr="Map with pin outline"/>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16</xdr:col>
      <xdr:colOff>457200</xdr:colOff>
      <xdr:row>7</xdr:row>
      <xdr:rowOff>104775</xdr:rowOff>
    </xdr:from>
    <xdr:ext cx="866775" cy="742950"/>
    <xdr:pic>
      <xdr:nvPicPr>
        <xdr:cNvPr id="16" name="image5.png" descr="Cent with solid fill"/>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2</xdr:col>
      <xdr:colOff>342900</xdr:colOff>
      <xdr:row>4</xdr:row>
      <xdr:rowOff>133350</xdr:rowOff>
    </xdr:from>
    <xdr:ext cx="4543425" cy="2124075"/>
    <xdr:graphicFrame macro="">
      <xdr:nvGraphicFramePr>
        <xdr:cNvPr id="11"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xdr:col>
      <xdr:colOff>457200</xdr:colOff>
      <xdr:row>17</xdr:row>
      <xdr:rowOff>114300</xdr:rowOff>
    </xdr:from>
    <xdr:ext cx="4238625" cy="2743200"/>
    <xdr:graphicFrame macro="">
      <xdr:nvGraphicFramePr>
        <xdr:cNvPr id="12"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628650</xdr:colOff>
      <xdr:row>36</xdr:row>
      <xdr:rowOff>142875</xdr:rowOff>
    </xdr:from>
    <xdr:ext cx="7781925" cy="2638425"/>
    <xdr:graphicFrame macro="">
      <xdr:nvGraphicFramePr>
        <xdr:cNvPr id="13"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3</xdr:col>
      <xdr:colOff>695325</xdr:colOff>
      <xdr:row>55</xdr:row>
      <xdr:rowOff>57150</xdr:rowOff>
    </xdr:from>
    <xdr:ext cx="5591175" cy="2143125"/>
    <xdr:graphicFrame macro="">
      <xdr:nvGraphicFramePr>
        <xdr:cNvPr id="14"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twoCellAnchor>
    <xdr:from>
      <xdr:col>5</xdr:col>
      <xdr:colOff>209550</xdr:colOff>
      <xdr:row>0</xdr:row>
      <xdr:rowOff>0</xdr:rowOff>
    </xdr:from>
    <xdr:to>
      <xdr:col>14</xdr:col>
      <xdr:colOff>390525</xdr:colOff>
      <xdr:row>18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509588</xdr:colOff>
      <xdr:row>21</xdr:row>
      <xdr:rowOff>138112</xdr:rowOff>
    </xdr:from>
    <xdr:to>
      <xdr:col>13</xdr:col>
      <xdr:colOff>85726</xdr:colOff>
      <xdr:row>29</xdr:row>
      <xdr:rowOff>85725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481012</xdr:colOff>
      <xdr:row>31</xdr:row>
      <xdr:rowOff>100012</xdr:rowOff>
    </xdr:from>
    <xdr:to>
      <xdr:col>14</xdr:col>
      <xdr:colOff>252412</xdr:colOff>
      <xdr:row>49</xdr:row>
      <xdr:rowOff>100012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452437</xdr:colOff>
      <xdr:row>50</xdr:row>
      <xdr:rowOff>138112</xdr:rowOff>
    </xdr:from>
    <xdr:to>
      <xdr:col>14</xdr:col>
      <xdr:colOff>223837</xdr:colOff>
      <xdr:row>68</xdr:row>
      <xdr:rowOff>138112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161924</xdr:colOff>
      <xdr:row>10</xdr:row>
      <xdr:rowOff>114300</xdr:rowOff>
    </xdr:from>
    <xdr:to>
      <xdr:col>18</xdr:col>
      <xdr:colOff>419099</xdr:colOff>
      <xdr:row>32</xdr:row>
      <xdr:rowOff>57150</xdr:rowOff>
    </xdr:to>
    <mc:AlternateContent xmlns:mc="http://schemas.openxmlformats.org/markup-compatibility/2006" xmlns:a14="http://schemas.microsoft.com/office/drawing/2010/main">
      <mc:Choice Requires="a14">
        <xdr:graphicFrame macro="">
          <xdr:nvGraphicFramePr>
            <xdr:cNvPr id="7"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753600" y="1638300"/>
              <a:ext cx="1828800" cy="2101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oneCellAnchor>
    <xdr:from>
      <xdr:col>4</xdr:col>
      <xdr:colOff>266700</xdr:colOff>
      <xdr:row>4</xdr:row>
      <xdr:rowOff>104775</xdr:rowOff>
    </xdr:from>
    <xdr:ext cx="646331" cy="264560"/>
    <xdr:sp macro="" textlink="">
      <xdr:nvSpPr>
        <xdr:cNvPr id="2" name="TextBox 1"/>
        <xdr:cNvSpPr txBox="1"/>
      </xdr:nvSpPr>
      <xdr:spPr>
        <a:xfrm>
          <a:off x="3171825" y="990600"/>
          <a:ext cx="6463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lvl="1"/>
          <a:endParaRPr lang="en-US" sz="1100"/>
        </a:p>
      </xdr:txBody>
    </xdr:sp>
    <xdr:clientData/>
  </xdr:oneCellAnchor>
  <xdr:oneCellAnchor>
    <xdr:from>
      <xdr:col>1</xdr:col>
      <xdr:colOff>190500</xdr:colOff>
      <xdr:row>3</xdr:row>
      <xdr:rowOff>85725</xdr:rowOff>
    </xdr:from>
    <xdr:ext cx="1229952" cy="311496"/>
    <xdr:sp macro="" textlink="">
      <xdr:nvSpPr>
        <xdr:cNvPr id="3" name="TextBox 2"/>
        <xdr:cNvSpPr txBox="1"/>
      </xdr:nvSpPr>
      <xdr:spPr>
        <a:xfrm>
          <a:off x="723900" y="542925"/>
          <a:ext cx="1229952" cy="311496"/>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t>Total</a:t>
          </a:r>
          <a:r>
            <a:rPr lang="en-US" sz="1400" baseline="0"/>
            <a:t> Revenue</a:t>
          </a:r>
          <a:endParaRPr lang="en-US" sz="1400"/>
        </a:p>
      </xdr:txBody>
    </xdr:sp>
    <xdr:clientData/>
  </xdr:oneCellAnchor>
  <xdr:oneCellAnchor>
    <xdr:from>
      <xdr:col>3</xdr:col>
      <xdr:colOff>590550</xdr:colOff>
      <xdr:row>3</xdr:row>
      <xdr:rowOff>114300</xdr:rowOff>
    </xdr:from>
    <xdr:ext cx="184731" cy="264560"/>
    <xdr:sp macro="" textlink="">
      <xdr:nvSpPr>
        <xdr:cNvPr id="4" name="TextBox 3"/>
        <xdr:cNvSpPr txBox="1"/>
      </xdr:nvSpPr>
      <xdr:spPr>
        <a:xfrm>
          <a:off x="2190750" y="571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endParaRPr lang="en-US" sz="1100"/>
        </a:p>
      </xdr:txBody>
    </xdr:sp>
    <xdr:clientData/>
  </xdr:oneCellAnchor>
  <xdr:oneCellAnchor>
    <xdr:from>
      <xdr:col>3</xdr:col>
      <xdr:colOff>857250</xdr:colOff>
      <xdr:row>3</xdr:row>
      <xdr:rowOff>142875</xdr:rowOff>
    </xdr:from>
    <xdr:ext cx="184731" cy="264560"/>
    <xdr:sp macro="" textlink="">
      <xdr:nvSpPr>
        <xdr:cNvPr id="5" name="TextBox 4"/>
        <xdr:cNvSpPr txBox="1"/>
      </xdr:nvSpPr>
      <xdr:spPr>
        <a:xfrm>
          <a:off x="2457450" y="600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1</xdr:col>
      <xdr:colOff>228600</xdr:colOff>
      <xdr:row>4</xdr:row>
      <xdr:rowOff>209550</xdr:rowOff>
    </xdr:from>
    <xdr:to>
      <xdr:col>9</xdr:col>
      <xdr:colOff>171450</xdr:colOff>
      <xdr:row>21</xdr:row>
      <xdr:rowOff>85725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209550</xdr:colOff>
      <xdr:row>21</xdr:row>
      <xdr:rowOff>85726</xdr:rowOff>
    </xdr:from>
    <xdr:to>
      <xdr:col>9</xdr:col>
      <xdr:colOff>161925</xdr:colOff>
      <xdr:row>29</xdr:row>
      <xdr:rowOff>9526</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180975</xdr:colOff>
      <xdr:row>4</xdr:row>
      <xdr:rowOff>209550</xdr:rowOff>
    </xdr:from>
    <xdr:to>
      <xdr:col>17</xdr:col>
      <xdr:colOff>485775</xdr:colOff>
      <xdr:row>21</xdr:row>
      <xdr:rowOff>85725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171450</xdr:colOff>
      <xdr:row>21</xdr:row>
      <xdr:rowOff>85725</xdr:rowOff>
    </xdr:from>
    <xdr:to>
      <xdr:col>17</xdr:col>
      <xdr:colOff>485775</xdr:colOff>
      <xdr:row>29</xdr:row>
      <xdr:rowOff>38100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495300</xdr:colOff>
      <xdr:row>4</xdr:row>
      <xdr:rowOff>228599</xdr:rowOff>
    </xdr:from>
    <xdr:to>
      <xdr:col>29</xdr:col>
      <xdr:colOff>161926</xdr:colOff>
      <xdr:row>29</xdr:row>
      <xdr:rowOff>133349</xdr:rowOff>
    </xdr:to>
    <mc:AlternateContent xmlns:mc="http://schemas.openxmlformats.org/markup-compatibility/2006" xmlns:a14="http://schemas.microsoft.com/office/drawing/2010/main">
      <mc:Choice Requires="a14">
        <xdr:graphicFrame macro="">
          <xdr:nvGraphicFramePr>
            <xdr:cNvPr id="10" name="Country 1"/>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0334625" y="1114424"/>
              <a:ext cx="6067426" cy="3990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409575</xdr:colOff>
      <xdr:row>22</xdr:row>
      <xdr:rowOff>47626</xdr:rowOff>
    </xdr:from>
    <xdr:to>
      <xdr:col>3</xdr:col>
      <xdr:colOff>704848</xdr:colOff>
      <xdr:row>23</xdr:row>
      <xdr:rowOff>104775</xdr:rowOff>
    </xdr:to>
    <xdr:pic>
      <xdr:nvPicPr>
        <xdr:cNvPr id="11" name="Picture 10"/>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009775" y="3952876"/>
          <a:ext cx="295273" cy="209549"/>
        </a:xfrm>
        <a:prstGeom prst="rect">
          <a:avLst/>
        </a:prstGeom>
        <a:solidFill>
          <a:srgbClr val="FF0000"/>
        </a:solidFill>
      </xdr:spPr>
    </xdr:pic>
    <xdr:clientData/>
  </xdr:twoCellAnchor>
  <xdr:twoCellAnchor editAs="oneCell">
    <xdr:from>
      <xdr:col>11</xdr:col>
      <xdr:colOff>57149</xdr:colOff>
      <xdr:row>4</xdr:row>
      <xdr:rowOff>142875</xdr:rowOff>
    </xdr:from>
    <xdr:to>
      <xdr:col>12</xdr:col>
      <xdr:colOff>142874</xdr:colOff>
      <xdr:row>6</xdr:row>
      <xdr:rowOff>76200</xdr:rowOff>
    </xdr:to>
    <xdr:pic>
      <xdr:nvPicPr>
        <xdr:cNvPr id="12" name="Picture 11"/>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696074" y="1028700"/>
          <a:ext cx="619125" cy="51435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6.%20Pivot%20tables.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USER" refreshedDate="45767.96272048611" createdVersion="5" refreshedVersion="5" minRefreshableVersion="3" recordCount="107">
  <cacheSource type="worksheet">
    <worksheetSource name="MyNewSales"/>
  </cacheSource>
  <cacheFields count="11">
    <cacheField name="Distributor ID" numFmtId="0">
      <sharedItems containsSemiMixedTypes="0" containsString="0" containsNumber="1" containsInteger="1" minValue="23263" maxValue="23380" count="107">
        <n v="23345"/>
        <n v="23278"/>
        <n v="23303"/>
        <n v="23353"/>
        <n v="23289"/>
        <n v="23378"/>
        <n v="23283"/>
        <n v="23324"/>
        <n v="23264"/>
        <n v="23291"/>
        <n v="23305"/>
        <n v="23350"/>
        <n v="23300"/>
        <n v="23348"/>
        <n v="23290"/>
        <n v="23328"/>
        <n v="23294"/>
        <n v="23371"/>
        <n v="23288"/>
        <n v="23347"/>
        <n v="23361"/>
        <n v="23275"/>
        <n v="23297"/>
        <n v="23327"/>
        <n v="23325"/>
        <n v="23292"/>
        <n v="23335"/>
        <n v="23314"/>
        <n v="23329"/>
        <n v="23332"/>
        <n v="23317"/>
        <n v="23271"/>
        <n v="23287"/>
        <n v="23349"/>
        <n v="23309"/>
        <n v="23338"/>
        <n v="23301"/>
        <n v="23320"/>
        <n v="23365"/>
        <n v="23302"/>
        <n v="23266"/>
        <n v="23307"/>
        <n v="23368"/>
        <n v="23286"/>
        <n v="23373"/>
        <n v="23380"/>
        <n v="23284"/>
        <n v="23306"/>
        <n v="23281"/>
        <n v="23351"/>
        <n v="23282"/>
        <n v="23376"/>
        <n v="23354"/>
        <n v="23337"/>
        <n v="23326"/>
        <n v="23316"/>
        <n v="23362"/>
        <n v="23296"/>
        <n v="23352"/>
        <n v="23304"/>
        <n v="23369"/>
        <n v="23268"/>
        <n v="23315"/>
        <n v="23342"/>
        <n v="23333"/>
        <n v="23263"/>
        <n v="23270"/>
        <n v="23272"/>
        <n v="23274"/>
        <n v="23364"/>
        <n v="23276"/>
        <n v="23343"/>
        <n v="23344"/>
        <n v="23299"/>
        <n v="23310"/>
        <n v="23358"/>
        <n v="23323"/>
        <n v="23267"/>
        <n v="23340"/>
        <n v="23269"/>
        <n v="23308"/>
        <n v="23356"/>
        <n v="23318"/>
        <n v="23357"/>
        <n v="23377"/>
        <n v="23311"/>
        <n v="23379"/>
        <n v="23360"/>
        <n v="23339"/>
        <n v="23341"/>
        <n v="23374"/>
        <n v="23273"/>
        <n v="23280"/>
        <n v="23370"/>
        <n v="23372"/>
        <n v="23265"/>
        <n v="23346"/>
        <n v="23312"/>
        <n v="23355"/>
        <n v="23322"/>
        <n v="23298"/>
        <n v="23367"/>
        <n v="23334"/>
        <n v="23285"/>
        <n v="23375"/>
        <n v="23336"/>
        <n v="23279"/>
      </sharedItems>
    </cacheField>
    <cacheField name="Distributor Name" numFmtId="0">
      <sharedItems count="107">
        <s v="Devin Abbott"/>
        <s v="Aphrodite Brennan"/>
        <s v="Guinevere Key"/>
        <s v="Zahir Fields"/>
        <s v="Deacon Craig"/>
        <s v="Brynne Mcgowan"/>
        <s v="Lani Sweet"/>
        <s v="Noble Warner"/>
        <s v="Levi Douglas"/>
        <s v="Jelani Odonnell"/>
        <s v="Jared Sandoval"/>
        <s v="Hiroko Acevedo"/>
        <s v="Rhona Clarke"/>
        <s v="Tad Mack"/>
        <s v="Rama Goodwin"/>
        <s v="Keaton Wolfe"/>
        <s v="Samuel Ayala"/>
        <s v="Doris Williams"/>
        <s v="Ingrid Bush"/>
        <s v="Nell Maddox"/>
        <s v="Benedict Byrd"/>
        <s v="Ethan Gregory"/>
        <s v="Ursula Mcconnell"/>
        <s v="Fletcher Jimenez"/>
        <s v="Isadora Mcclure"/>
        <s v="Liberty Mcbride"/>
        <s v="Noble Gilbert"/>
        <s v="Maxine Gentry"/>
        <s v="Melinda Cobb"/>
        <s v="Yael Carter"/>
        <s v="Kay Buckley"/>
        <s v="Athena Fitzpatrick"/>
        <s v="Joy Vazquez"/>
        <s v="Amery Frazier"/>
        <s v="Buckminster Hopkins"/>
        <s v="George Best"/>
        <s v="Maxwell Parker"/>
        <s v="Lance Little"/>
        <s v="Gwendolyn Walton"/>
        <s v="Isaac Wolf"/>
        <s v="Celeste Pugh"/>
        <s v="Oprah Ellis"/>
        <s v="Emerson Beard"/>
        <s v="Renee Padilla"/>
        <s v="Maite Henson"/>
        <s v="Ivory Chang"/>
        <s v="Clark Weaver"/>
        <s v="Ima Cummings"/>
        <s v="Adria Kaufman"/>
        <s v="Nyssa Quinn"/>
        <s v="Amir Alexander"/>
        <s v="Imogene Bradshaw"/>
        <s v="Gwendolyn Mccarty"/>
        <s v="Bell Prince"/>
        <s v="Katelyn Joseph"/>
        <s v="Robert Juarez"/>
        <s v="Jerry Alvarado"/>
        <s v="India Gilbert"/>
        <s v="Iliana Porter"/>
        <s v="Deanna Santana"/>
        <s v="Ivor Mclaughlin"/>
        <s v="Latifah Wall"/>
        <s v="Anika Tillman"/>
        <s v="Paul Duke"/>
        <s v="Sawyer Stokes"/>
        <s v="Xerxes Smith"/>
        <s v="Wanda Garza"/>
        <s v="Anjolie Hicks"/>
        <s v="Asher Weber"/>
        <s v="Mercedes Humphrey"/>
        <s v="Hayes Rollins"/>
        <s v="Josiah Yates"/>
        <s v="Winifred Cantu"/>
        <s v="Germaine Kidd"/>
        <s v="Kenyon Joyce"/>
        <s v="Joel Rivers"/>
        <s v="Colby Knapp"/>
        <s v="Vance Campos"/>
        <s v="Lael Gould"/>
        <s v="Jane Hernandez"/>
        <s v="Dara Cunningham"/>
        <s v="Colette Sargent"/>
        <s v="Shea Cortez"/>
        <s v="Cyrus Whitley"/>
        <s v="Eleanor Hopper"/>
        <s v="Forrest Macdonald"/>
        <s v="Desirae Perkins"/>
        <s v="Barrett Mckinney"/>
        <s v="Basil Vang"/>
        <s v="Noel Key"/>
        <s v="Ebony Mercer"/>
        <s v="Isaac Cooper"/>
        <s v="James Spencer"/>
        <s v="Clark Orr"/>
        <s v="Phillip Perkins"/>
        <s v="Uriel Benton"/>
        <s v="Aretha Patton"/>
        <s v="Thomas Barnes"/>
        <s v="Victoria Solis"/>
        <s v="Arsenio Knowles"/>
        <s v="Ryder Conner"/>
        <s v="Roary Dixon"/>
        <s v="Silas Battle"/>
        <s v="Leonard Cardenas"/>
        <s v="Brittany Burris"/>
        <s v="Petra Mckenzie"/>
        <s v="Angela Wise"/>
      </sharedItems>
    </cacheField>
    <cacheField name="Country" numFmtId="0">
      <sharedItems count="87">
        <s v="France"/>
        <s v="Malawi"/>
        <s v="Colombia"/>
        <s v="Canada"/>
        <s v="Mongolia"/>
        <s v="Finland"/>
        <s v="Vanuatu"/>
        <s v="Burkina Faso"/>
        <s v="Tanzania, United Republic of"/>
        <s v="Albania"/>
        <s v="Botswana"/>
        <s v="Burundi"/>
        <s v="Zimbabwe"/>
        <s v="Iceland"/>
        <s v="Tunisia"/>
        <s v="French Southern Territories"/>
        <s v="Brazil"/>
        <s v="Trinidad and Tobago"/>
        <s v="Montserrat"/>
        <s v="Azerbaijan"/>
        <s v="Mauritania"/>
        <s v="Tuvalu"/>
        <s v="Hungary"/>
        <s v="Chad"/>
        <s v="Indonesia"/>
        <s v="Fiji"/>
        <s v="United States"/>
        <s v="Panama"/>
        <s v="Uruguay"/>
        <s v="Malaysia"/>
        <s v="Malta"/>
        <s v="Reunion"/>
        <s v="Korea"/>
        <s v="Georgia"/>
        <s v="Sierra Leone"/>
        <s v="Western Sahara"/>
        <s v="Falkland Islands (Malvinas)"/>
        <s v="Croatia"/>
        <s v="Cuba"/>
        <s v="Gabon"/>
        <s v="Dominican Republic"/>
        <s v="Niue"/>
        <s v="Yemen"/>
        <s v="Bangladesh"/>
        <s v="Tonga"/>
        <s v="Palau"/>
        <s v="Philippines"/>
        <s v="Bouvet Island"/>
        <s v="Cocos (Keeling) Islands"/>
        <s v="Liberia"/>
        <s v="Niger"/>
        <s v="Madagascar"/>
        <s v="Guinea"/>
        <s v="Slovenia"/>
        <s v="Svalbard and Jan Mayen"/>
        <s v="Korea, Republic of"/>
        <s v="Denmark"/>
        <s v="Poland"/>
        <s v="Solomon Islands"/>
        <s v="United States Minor Outlying Islands"/>
        <s v="Guadeloupe"/>
        <s v="Puerto Rico"/>
        <s v="Kyrgyzstan"/>
        <s v="Turks and Caicos Islands"/>
        <s v="Macedonia"/>
        <s v="Turkey"/>
        <s v="Nepal"/>
        <s v="Kazakhstan"/>
        <s v="Australia"/>
        <s v="Pakistan"/>
        <s v="Syrian Arab Republic"/>
        <s v="El Salvador"/>
        <s v="Saint Helena"/>
        <s v="Norfolk Island"/>
        <s v="India"/>
        <s v="New Caledonia"/>
        <s v="Chile"/>
        <s v="Moldova"/>
        <s v="Gambia"/>
        <s v="Cape Verde"/>
        <s v="Netherlands Antilles"/>
        <s v="Nigeria"/>
        <s v="South Africa"/>
        <s v="Mayotte"/>
        <s v="Virgin Islands, British"/>
        <s v="Saudi Arabia"/>
        <s v="Morocco"/>
      </sharedItems>
    </cacheField>
    <cacheField name="Product Code" numFmtId="0">
      <sharedItems/>
    </cacheField>
    <cacheField name="Product " numFmtId="0">
      <sharedItems count="11">
        <s v="Super Soft Bulk - 2 Litres"/>
        <s v="Super Soft - 1 Litre"/>
        <s v="Detafast Stain Remover - 800ml"/>
        <s v="Super Soft - 500ml"/>
        <s v="Detafast Stain Remover - 200ml"/>
        <s v="Detafast Stain Remover - 100ml"/>
        <s v="Pure Soft Detergent - 250ml"/>
        <s v="Pure Soft Detergent - 200ml"/>
        <s v="Super Soft - 250ml"/>
        <s v="Pure Soft Detergent - 500ml"/>
        <s v="Pure Soft Detergent - 100ml"/>
      </sharedItems>
    </cacheField>
    <cacheField name="Sales Channel" numFmtId="0">
      <sharedItems count="3">
        <s v="Online"/>
        <s v="Direct"/>
        <s v="Retail"/>
      </sharedItems>
    </cacheField>
    <cacheField name="Date Sold" numFmtId="14">
      <sharedItems containsSemiMixedTypes="0" containsNonDate="0" containsDate="1" containsString="0" minDate="2012-01-03T00:00:00" maxDate="2012-12-30T00:00:00" count="82">
        <d v="2012-08-29T00:00:00"/>
        <d v="2012-08-24T00:00:00"/>
        <d v="2012-08-17T00:00:00"/>
        <d v="2012-06-10T00:00:00"/>
        <d v="2012-08-02T00:00:00"/>
        <d v="2012-06-18T00:00:00"/>
        <d v="2012-06-24T00:00:00"/>
        <d v="2012-08-13T00:00:00"/>
        <d v="2012-08-18T00:00:00"/>
        <d v="2012-08-26T00:00:00"/>
        <d v="2012-06-25T00:00:00"/>
        <d v="2012-01-07T00:00:00"/>
        <d v="2012-08-25T00:00:00"/>
        <d v="2012-08-11T00:00:00"/>
        <d v="2012-01-15T00:00:00"/>
        <d v="2012-06-22T00:00:00"/>
        <d v="2012-08-15T00:00:00"/>
        <d v="2012-06-14T00:00:00"/>
        <d v="2012-06-28T00:00:00"/>
        <d v="2012-01-04T00:00:00"/>
        <d v="2012-08-12T00:00:00"/>
        <d v="2012-01-31T00:00:00"/>
        <d v="2012-01-03T00:00:00"/>
        <d v="2012-08-10T00:00:00"/>
        <d v="2012-01-23T00:00:00"/>
        <d v="2012-02-11T00:00:00"/>
        <d v="2012-02-17T00:00:00"/>
        <d v="2012-02-27T00:00:00"/>
        <d v="2012-06-17T00:00:00"/>
        <d v="2012-07-22T00:00:00"/>
        <d v="2012-06-23T00:00:00"/>
        <d v="2012-07-19T00:00:00"/>
        <d v="2012-06-15T00:00:00"/>
        <d v="2012-07-09T00:00:00"/>
        <d v="2012-07-27T00:00:00"/>
        <d v="2012-07-04T00:00:00"/>
        <d v="2012-08-08T00:00:00"/>
        <d v="2012-07-24T00:00:00"/>
        <d v="2012-06-08T00:00:00"/>
        <d v="2012-07-13T00:00:00"/>
        <d v="2012-08-03T00:00:00"/>
        <d v="2012-08-21T00:00:00"/>
        <d v="2012-07-23T00:00:00"/>
        <d v="2012-07-07T00:00:00"/>
        <d v="2012-06-01T00:00:00"/>
        <d v="2012-07-02T00:00:00"/>
        <d v="2012-07-12T00:00:00"/>
        <d v="2012-08-05T00:00:00"/>
        <d v="2012-07-06T00:00:00"/>
        <d v="2012-06-07T00:00:00"/>
        <d v="2012-07-31T00:00:00"/>
        <d v="2012-08-22T00:00:00"/>
        <d v="2012-07-03T00:00:00"/>
        <d v="2012-08-01T00:00:00"/>
        <d v="2012-08-23T00:00:00"/>
        <d v="2012-12-22T00:00:00"/>
        <d v="2012-06-27T00:00:00"/>
        <d v="2012-06-11T00:00:00"/>
        <d v="2012-12-29T00:00:00"/>
        <d v="2012-07-11T00:00:00"/>
        <d v="2012-07-05T00:00:00"/>
        <d v="2012-06-03T00:00:00"/>
        <d v="2012-06-21T00:00:00"/>
        <d v="2012-07-17T00:00:00"/>
        <d v="2012-06-12T00:00:00"/>
        <d v="2012-12-27T00:00:00"/>
        <d v="2012-06-13T00:00:00"/>
        <d v="2012-04-27T00:00:00"/>
        <d v="2012-12-14T00:00:00"/>
        <d v="2012-12-13T00:00:00"/>
        <d v="2012-04-03T00:00:00"/>
        <d v="2012-04-29T00:00:00"/>
        <d v="2012-12-12T00:00:00"/>
        <d v="2012-12-05T00:00:00"/>
        <d v="2012-07-29T00:00:00"/>
        <d v="2012-04-10T00:00:00"/>
        <d v="2012-07-28T00:00:00"/>
        <d v="2012-04-24T00:00:00"/>
        <d v="2012-12-17T00:00:00"/>
        <d v="2012-04-30T00:00:00"/>
        <d v="2012-07-01T00:00:00"/>
        <d v="2012-04-21T00:00:00"/>
      </sharedItems>
      <fieldGroup base="6">
        <rangePr groupBy="months" startDate="2012-01-03T00:00:00" endDate="2012-12-30T00:00:00"/>
        <groupItems count="14">
          <s v="&lt;03/01/2012"/>
          <s v="Jan"/>
          <s v="Feb"/>
          <s v="Mar"/>
          <s v="Apr"/>
          <s v="May"/>
          <s v="Jun"/>
          <s v="Jul"/>
          <s v="Aug"/>
          <s v="Sep"/>
          <s v="Oct"/>
          <s v="Nov"/>
          <s v="Dec"/>
          <s v="&gt;30/12/2012"/>
        </groupItems>
      </fieldGroup>
    </cacheField>
    <cacheField name="Month Sold" numFmtId="1">
      <sharedItems containsSemiMixedTypes="0" containsString="0" containsNumber="1" containsInteger="1" minValue="1" maxValue="12" count="7">
        <n v="8"/>
        <n v="6"/>
        <n v="1"/>
        <n v="2"/>
        <n v="7"/>
        <n v="12"/>
        <n v="4"/>
      </sharedItems>
    </cacheField>
    <cacheField name="Quantity" numFmtId="3">
      <sharedItems containsSemiMixedTypes="0" containsString="0" containsNumber="1" containsInteger="1" minValue="5" maxValue="208"/>
    </cacheField>
    <cacheField name="Unit Price" numFmtId="165">
      <sharedItems containsSemiMixedTypes="0" containsString="0" containsNumber="1" minValue="3" maxValue="14.5"/>
    </cacheField>
    <cacheField name="Revenue" numFmtId="166">
      <sharedItems containsSemiMixedTypes="0" containsString="0" containsNumber="1" minValue="30" maxValue="3016"/>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OnLoad="1" refreshedBy="USER" refreshedDate="45769.48534097222" refreshedVersion="5" recordCount="107">
  <cacheSource type="worksheet">
    <worksheetSource ref="C3:M110" sheet="Data Set" r:id="rId2"/>
  </cacheSource>
  <cacheFields count="11">
    <cacheField name="Distributor ID" numFmtId="0">
      <sharedItems containsSemiMixedTypes="0" containsString="0" containsNumber="1" containsInteger="1" minValue="23263" maxValue="23380"/>
    </cacheField>
    <cacheField name="Distributor Name" numFmtId="0">
      <sharedItems/>
    </cacheField>
    <cacheField name="Country" numFmtId="0">
      <sharedItems/>
    </cacheField>
    <cacheField name="Product Code" numFmtId="0">
      <sharedItems/>
    </cacheField>
    <cacheField name="Product " numFmtId="0">
      <sharedItems/>
    </cacheField>
    <cacheField name="Sales Channel" numFmtId="0">
      <sharedItems/>
    </cacheField>
    <cacheField name="Date Sold" numFmtId="14">
      <sharedItems containsSemiMixedTypes="0" containsNonDate="0" containsDate="1" containsString="0" minDate="2012-01-03T00:00:00" maxDate="2012-12-30T00:00:00"/>
    </cacheField>
    <cacheField name="Month Sold" numFmtId="1">
      <sharedItems containsSemiMixedTypes="0" containsString="0" containsNumber="1" containsInteger="1" minValue="1" maxValue="12"/>
    </cacheField>
    <cacheField name="Quantity" numFmtId="3">
      <sharedItems containsSemiMixedTypes="0" containsString="0" containsNumber="1" containsInteger="1" minValue="5" maxValue="208"/>
    </cacheField>
    <cacheField name="Unit Price" numFmtId="165">
      <sharedItems containsSemiMixedTypes="0" containsString="0" containsNumber="1" minValue="3" maxValue="14.5"/>
    </cacheField>
    <cacheField name="Revenue" numFmtId="166">
      <sharedItems containsSemiMixedTypes="0" containsString="0" containsNumber="1" minValue="30" maxValue="301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7">
  <r>
    <x v="0"/>
    <x v="0"/>
    <x v="0"/>
    <s v="SUPA105"/>
    <x v="0"/>
    <x v="0"/>
    <x v="0"/>
    <x v="0"/>
    <n v="208"/>
    <n v="14.5"/>
    <n v="3016"/>
  </r>
  <r>
    <x v="1"/>
    <x v="1"/>
    <x v="1"/>
    <s v="SUPA105"/>
    <x v="0"/>
    <x v="1"/>
    <x v="1"/>
    <x v="0"/>
    <n v="197"/>
    <n v="14.5"/>
    <n v="2856.5"/>
  </r>
  <r>
    <x v="2"/>
    <x v="2"/>
    <x v="2"/>
    <s v="SUPA105"/>
    <x v="0"/>
    <x v="2"/>
    <x v="2"/>
    <x v="0"/>
    <n v="176"/>
    <n v="14.5"/>
    <n v="2552"/>
  </r>
  <r>
    <x v="3"/>
    <x v="3"/>
    <x v="3"/>
    <s v="SUPA105"/>
    <x v="0"/>
    <x v="1"/>
    <x v="3"/>
    <x v="1"/>
    <n v="168"/>
    <n v="14.5"/>
    <n v="2436"/>
  </r>
  <r>
    <x v="4"/>
    <x v="4"/>
    <x v="4"/>
    <s v="SUPA105"/>
    <x v="0"/>
    <x v="2"/>
    <x v="4"/>
    <x v="0"/>
    <n v="166"/>
    <n v="14.5"/>
    <n v="2407"/>
  </r>
  <r>
    <x v="5"/>
    <x v="5"/>
    <x v="5"/>
    <s v="SUPA105"/>
    <x v="0"/>
    <x v="0"/>
    <x v="5"/>
    <x v="1"/>
    <n v="157"/>
    <n v="14.5"/>
    <n v="2276.5"/>
  </r>
  <r>
    <x v="6"/>
    <x v="6"/>
    <x v="6"/>
    <s v="SUPA105"/>
    <x v="0"/>
    <x v="0"/>
    <x v="6"/>
    <x v="1"/>
    <n v="142"/>
    <n v="14.5"/>
    <n v="2059"/>
  </r>
  <r>
    <x v="7"/>
    <x v="7"/>
    <x v="7"/>
    <s v="SUPA104"/>
    <x v="1"/>
    <x v="2"/>
    <x v="7"/>
    <x v="0"/>
    <n v="193"/>
    <n v="9.99"/>
    <n v="1928.07"/>
  </r>
  <r>
    <x v="8"/>
    <x v="8"/>
    <x v="8"/>
    <s v="DETA800"/>
    <x v="2"/>
    <x v="0"/>
    <x v="8"/>
    <x v="0"/>
    <n v="205"/>
    <n v="9"/>
    <n v="1845"/>
  </r>
  <r>
    <x v="9"/>
    <x v="9"/>
    <x v="9"/>
    <s v="DETA800"/>
    <x v="2"/>
    <x v="2"/>
    <x v="8"/>
    <x v="0"/>
    <n v="199"/>
    <n v="9"/>
    <n v="1791"/>
  </r>
  <r>
    <x v="10"/>
    <x v="10"/>
    <x v="10"/>
    <s v="DETA800"/>
    <x v="2"/>
    <x v="0"/>
    <x v="9"/>
    <x v="0"/>
    <n v="188"/>
    <n v="9"/>
    <n v="1692"/>
  </r>
  <r>
    <x v="11"/>
    <x v="11"/>
    <x v="11"/>
    <s v="DETA800"/>
    <x v="2"/>
    <x v="0"/>
    <x v="10"/>
    <x v="1"/>
    <n v="188"/>
    <n v="9"/>
    <n v="1692"/>
  </r>
  <r>
    <x v="12"/>
    <x v="12"/>
    <x v="12"/>
    <s v="SUPA104"/>
    <x v="1"/>
    <x v="0"/>
    <x v="11"/>
    <x v="2"/>
    <n v="167"/>
    <n v="9.99"/>
    <n v="1668.33"/>
  </r>
  <r>
    <x v="13"/>
    <x v="13"/>
    <x v="13"/>
    <s v="SUPA104"/>
    <x v="1"/>
    <x v="2"/>
    <x v="12"/>
    <x v="0"/>
    <n v="163"/>
    <n v="9.99"/>
    <n v="1628.3700000000001"/>
  </r>
  <r>
    <x v="14"/>
    <x v="14"/>
    <x v="14"/>
    <s v="DETA800"/>
    <x v="2"/>
    <x v="0"/>
    <x v="13"/>
    <x v="0"/>
    <n v="170"/>
    <n v="9"/>
    <n v="1530"/>
  </r>
  <r>
    <x v="15"/>
    <x v="15"/>
    <x v="15"/>
    <s v="SUPA105"/>
    <x v="0"/>
    <x v="2"/>
    <x v="14"/>
    <x v="2"/>
    <n v="102"/>
    <n v="14.5"/>
    <n v="1479"/>
  </r>
  <r>
    <x v="16"/>
    <x v="16"/>
    <x v="16"/>
    <s v="DETA800"/>
    <x v="2"/>
    <x v="2"/>
    <x v="15"/>
    <x v="1"/>
    <n v="160"/>
    <n v="9"/>
    <n v="1440"/>
  </r>
  <r>
    <x v="17"/>
    <x v="17"/>
    <x v="17"/>
    <s v="SUPA103"/>
    <x v="3"/>
    <x v="0"/>
    <x v="16"/>
    <x v="0"/>
    <n v="204"/>
    <n v="6.99"/>
    <n v="1425.96"/>
  </r>
  <r>
    <x v="18"/>
    <x v="18"/>
    <x v="18"/>
    <s v="SUPA104"/>
    <x v="1"/>
    <x v="1"/>
    <x v="17"/>
    <x v="1"/>
    <n v="141"/>
    <n v="9.99"/>
    <n v="1408.59"/>
  </r>
  <r>
    <x v="19"/>
    <x v="19"/>
    <x v="19"/>
    <s v="DETA800"/>
    <x v="2"/>
    <x v="0"/>
    <x v="18"/>
    <x v="1"/>
    <n v="147"/>
    <n v="9"/>
    <n v="1323"/>
  </r>
  <r>
    <x v="20"/>
    <x v="20"/>
    <x v="20"/>
    <s v="SUPA103"/>
    <x v="3"/>
    <x v="0"/>
    <x v="11"/>
    <x v="2"/>
    <n v="184"/>
    <n v="6.99"/>
    <n v="1286.1600000000001"/>
  </r>
  <r>
    <x v="21"/>
    <x v="21"/>
    <x v="21"/>
    <s v="DETA800"/>
    <x v="2"/>
    <x v="2"/>
    <x v="19"/>
    <x v="2"/>
    <n v="141"/>
    <n v="9"/>
    <n v="1269"/>
  </r>
  <r>
    <x v="22"/>
    <x v="22"/>
    <x v="22"/>
    <s v="DETA800"/>
    <x v="2"/>
    <x v="0"/>
    <x v="20"/>
    <x v="0"/>
    <n v="135"/>
    <n v="9"/>
    <n v="1215"/>
  </r>
  <r>
    <x v="23"/>
    <x v="23"/>
    <x v="23"/>
    <s v="DETA200"/>
    <x v="4"/>
    <x v="2"/>
    <x v="21"/>
    <x v="2"/>
    <n v="176"/>
    <n v="6.5"/>
    <n v="1144"/>
  </r>
  <r>
    <x v="24"/>
    <x v="24"/>
    <x v="24"/>
    <s v="DETA100"/>
    <x v="5"/>
    <x v="2"/>
    <x v="15"/>
    <x v="1"/>
    <n v="184"/>
    <n v="6"/>
    <n v="1104"/>
  </r>
  <r>
    <x v="25"/>
    <x v="25"/>
    <x v="25"/>
    <s v="SUPA105"/>
    <x v="0"/>
    <x v="0"/>
    <x v="22"/>
    <x v="2"/>
    <n v="73"/>
    <n v="14.5"/>
    <n v="1058.5"/>
  </r>
  <r>
    <x v="26"/>
    <x v="26"/>
    <x v="26"/>
    <s v="DETA800"/>
    <x v="2"/>
    <x v="0"/>
    <x v="7"/>
    <x v="0"/>
    <n v="116"/>
    <n v="9"/>
    <n v="1044"/>
  </r>
  <r>
    <x v="27"/>
    <x v="27"/>
    <x v="27"/>
    <s v="SUPA104"/>
    <x v="1"/>
    <x v="2"/>
    <x v="23"/>
    <x v="0"/>
    <n v="95"/>
    <n v="9.99"/>
    <n v="949.05000000000007"/>
  </r>
  <r>
    <x v="28"/>
    <x v="28"/>
    <x v="28"/>
    <s v="PURA250"/>
    <x v="6"/>
    <x v="2"/>
    <x v="24"/>
    <x v="2"/>
    <n v="203"/>
    <n v="4.5"/>
    <n v="913.5"/>
  </r>
  <r>
    <x v="29"/>
    <x v="29"/>
    <x v="29"/>
    <s v="PURA250"/>
    <x v="6"/>
    <x v="1"/>
    <x v="25"/>
    <x v="3"/>
    <n v="203"/>
    <n v="4.5"/>
    <n v="913.5"/>
  </r>
  <r>
    <x v="30"/>
    <x v="30"/>
    <x v="30"/>
    <s v="PURA250"/>
    <x v="6"/>
    <x v="1"/>
    <x v="26"/>
    <x v="3"/>
    <n v="196"/>
    <n v="4.5"/>
    <n v="882"/>
  </r>
  <r>
    <x v="31"/>
    <x v="31"/>
    <x v="31"/>
    <s v="SUPA103"/>
    <x v="3"/>
    <x v="2"/>
    <x v="27"/>
    <x v="3"/>
    <n v="125"/>
    <n v="6.99"/>
    <n v="873.75"/>
  </r>
  <r>
    <x v="32"/>
    <x v="32"/>
    <x v="32"/>
    <s v="PURA250"/>
    <x v="6"/>
    <x v="2"/>
    <x v="28"/>
    <x v="1"/>
    <n v="189"/>
    <n v="4.5"/>
    <n v="850.5"/>
  </r>
  <r>
    <x v="33"/>
    <x v="33"/>
    <x v="33"/>
    <s v="DETA200"/>
    <x v="4"/>
    <x v="2"/>
    <x v="29"/>
    <x v="4"/>
    <n v="126"/>
    <n v="6.5"/>
    <n v="819"/>
  </r>
  <r>
    <x v="34"/>
    <x v="34"/>
    <x v="34"/>
    <s v="PURA200"/>
    <x v="7"/>
    <x v="0"/>
    <x v="30"/>
    <x v="1"/>
    <n v="201"/>
    <n v="3.99"/>
    <n v="801.99"/>
  </r>
  <r>
    <x v="35"/>
    <x v="35"/>
    <x v="35"/>
    <s v="PURA250"/>
    <x v="6"/>
    <x v="2"/>
    <x v="20"/>
    <x v="0"/>
    <n v="178"/>
    <n v="4.5"/>
    <n v="801"/>
  </r>
  <r>
    <x v="36"/>
    <x v="36"/>
    <x v="36"/>
    <s v="SUPA103"/>
    <x v="3"/>
    <x v="2"/>
    <x v="31"/>
    <x v="4"/>
    <n v="108"/>
    <n v="6.99"/>
    <n v="754.92000000000007"/>
  </r>
  <r>
    <x v="37"/>
    <x v="37"/>
    <x v="37"/>
    <s v="DETA100"/>
    <x v="5"/>
    <x v="1"/>
    <x v="32"/>
    <x v="1"/>
    <n v="125"/>
    <n v="6"/>
    <n v="750"/>
  </r>
  <r>
    <x v="38"/>
    <x v="38"/>
    <x v="38"/>
    <s v="SUPA102"/>
    <x v="8"/>
    <x v="2"/>
    <x v="33"/>
    <x v="4"/>
    <n v="165"/>
    <n v="4.5"/>
    <n v="742.5"/>
  </r>
  <r>
    <x v="39"/>
    <x v="39"/>
    <x v="27"/>
    <s v="PURA500"/>
    <x v="9"/>
    <x v="0"/>
    <x v="34"/>
    <x v="4"/>
    <n v="105"/>
    <n v="6.5"/>
    <n v="682.5"/>
  </r>
  <r>
    <x v="40"/>
    <x v="40"/>
    <x v="39"/>
    <s v="PURA200"/>
    <x v="7"/>
    <x v="0"/>
    <x v="13"/>
    <x v="0"/>
    <n v="170"/>
    <n v="3.99"/>
    <n v="678.30000000000007"/>
  </r>
  <r>
    <x v="41"/>
    <x v="41"/>
    <x v="40"/>
    <s v="DETA100"/>
    <x v="5"/>
    <x v="2"/>
    <x v="35"/>
    <x v="4"/>
    <n v="113"/>
    <n v="6"/>
    <n v="678"/>
  </r>
  <r>
    <x v="42"/>
    <x v="42"/>
    <x v="41"/>
    <s v="SUPA102"/>
    <x v="8"/>
    <x v="2"/>
    <x v="12"/>
    <x v="0"/>
    <n v="150"/>
    <n v="4.5"/>
    <n v="675"/>
  </r>
  <r>
    <x v="43"/>
    <x v="43"/>
    <x v="42"/>
    <s v="DETA800"/>
    <x v="2"/>
    <x v="0"/>
    <x v="36"/>
    <x v="0"/>
    <n v="69"/>
    <n v="9"/>
    <n v="621"/>
  </r>
  <r>
    <x v="44"/>
    <x v="44"/>
    <x v="43"/>
    <s v="DETA200"/>
    <x v="4"/>
    <x v="0"/>
    <x v="37"/>
    <x v="4"/>
    <n v="95"/>
    <n v="6.5"/>
    <n v="617.5"/>
  </r>
  <r>
    <x v="45"/>
    <x v="45"/>
    <x v="44"/>
    <s v="PURA500"/>
    <x v="9"/>
    <x v="2"/>
    <x v="29"/>
    <x v="4"/>
    <n v="95"/>
    <n v="6.5"/>
    <n v="617.5"/>
  </r>
  <r>
    <x v="46"/>
    <x v="46"/>
    <x v="45"/>
    <s v="PURA250"/>
    <x v="6"/>
    <x v="2"/>
    <x v="28"/>
    <x v="1"/>
    <n v="135"/>
    <n v="4.5"/>
    <n v="607.5"/>
  </r>
  <r>
    <x v="47"/>
    <x v="47"/>
    <x v="46"/>
    <s v="DETA200"/>
    <x v="4"/>
    <x v="0"/>
    <x v="38"/>
    <x v="1"/>
    <n v="93"/>
    <n v="6.5"/>
    <n v="604.5"/>
  </r>
  <r>
    <x v="48"/>
    <x v="48"/>
    <x v="47"/>
    <s v="SUPA102"/>
    <x v="8"/>
    <x v="2"/>
    <x v="39"/>
    <x v="4"/>
    <n v="134"/>
    <n v="4.5"/>
    <n v="603"/>
  </r>
  <r>
    <x v="49"/>
    <x v="49"/>
    <x v="48"/>
    <s v="PURA200"/>
    <x v="7"/>
    <x v="0"/>
    <x v="40"/>
    <x v="0"/>
    <n v="151"/>
    <n v="3.99"/>
    <n v="602.49"/>
  </r>
  <r>
    <x v="50"/>
    <x v="50"/>
    <x v="49"/>
    <s v="DETA100"/>
    <x v="5"/>
    <x v="2"/>
    <x v="41"/>
    <x v="0"/>
    <n v="100"/>
    <n v="6"/>
    <n v="600"/>
  </r>
  <r>
    <x v="51"/>
    <x v="51"/>
    <x v="50"/>
    <s v="SUPA103"/>
    <x v="3"/>
    <x v="1"/>
    <x v="42"/>
    <x v="4"/>
    <n v="85"/>
    <n v="6.99"/>
    <n v="594.15"/>
  </r>
  <r>
    <x v="52"/>
    <x v="52"/>
    <x v="51"/>
    <s v="SUPA103"/>
    <x v="3"/>
    <x v="0"/>
    <x v="40"/>
    <x v="0"/>
    <n v="84"/>
    <n v="6.99"/>
    <n v="587.16"/>
  </r>
  <r>
    <x v="53"/>
    <x v="53"/>
    <x v="52"/>
    <s v="SUPA103"/>
    <x v="3"/>
    <x v="2"/>
    <x v="43"/>
    <x v="4"/>
    <n v="82"/>
    <n v="6.99"/>
    <n v="573.18000000000006"/>
  </r>
  <r>
    <x v="54"/>
    <x v="54"/>
    <x v="53"/>
    <s v="SUPA102"/>
    <x v="8"/>
    <x v="2"/>
    <x v="41"/>
    <x v="0"/>
    <n v="126"/>
    <n v="4.5"/>
    <n v="567"/>
  </r>
  <r>
    <x v="55"/>
    <x v="55"/>
    <x v="54"/>
    <s v="PURA200"/>
    <x v="7"/>
    <x v="2"/>
    <x v="44"/>
    <x v="1"/>
    <n v="137"/>
    <n v="3.99"/>
    <n v="546.63"/>
  </r>
  <r>
    <x v="56"/>
    <x v="56"/>
    <x v="55"/>
    <s v="PURA100"/>
    <x v="10"/>
    <x v="0"/>
    <x v="8"/>
    <x v="0"/>
    <n v="179"/>
    <n v="3"/>
    <n v="537"/>
  </r>
  <r>
    <x v="57"/>
    <x v="57"/>
    <x v="56"/>
    <s v="SUPA105"/>
    <x v="0"/>
    <x v="2"/>
    <x v="38"/>
    <x v="1"/>
    <n v="37"/>
    <n v="14.5"/>
    <n v="536.5"/>
  </r>
  <r>
    <x v="58"/>
    <x v="58"/>
    <x v="57"/>
    <s v="DETA100"/>
    <x v="5"/>
    <x v="0"/>
    <x v="43"/>
    <x v="4"/>
    <n v="89"/>
    <n v="6"/>
    <n v="534"/>
  </r>
  <r>
    <x v="59"/>
    <x v="59"/>
    <x v="58"/>
    <s v="PURA200"/>
    <x v="7"/>
    <x v="2"/>
    <x v="44"/>
    <x v="1"/>
    <n v="131"/>
    <n v="3.99"/>
    <n v="522.69000000000005"/>
  </r>
  <r>
    <x v="60"/>
    <x v="60"/>
    <x v="59"/>
    <s v="PURA500"/>
    <x v="9"/>
    <x v="2"/>
    <x v="45"/>
    <x v="4"/>
    <n v="77"/>
    <n v="6.5"/>
    <n v="500.5"/>
  </r>
  <r>
    <x v="61"/>
    <x v="61"/>
    <x v="60"/>
    <s v="DETA100"/>
    <x v="5"/>
    <x v="0"/>
    <x v="46"/>
    <x v="4"/>
    <n v="82"/>
    <n v="6"/>
    <n v="492"/>
  </r>
  <r>
    <x v="62"/>
    <x v="62"/>
    <x v="7"/>
    <s v="PURA250"/>
    <x v="6"/>
    <x v="2"/>
    <x v="46"/>
    <x v="4"/>
    <n v="109"/>
    <n v="4.5"/>
    <n v="490.5"/>
  </r>
  <r>
    <x v="63"/>
    <x v="63"/>
    <x v="61"/>
    <s v="PURA200"/>
    <x v="7"/>
    <x v="0"/>
    <x v="18"/>
    <x v="1"/>
    <n v="122"/>
    <n v="3.99"/>
    <n v="486.78000000000003"/>
  </r>
  <r>
    <x v="64"/>
    <x v="64"/>
    <x v="30"/>
    <s v="PURA250"/>
    <x v="6"/>
    <x v="0"/>
    <x v="47"/>
    <x v="0"/>
    <n v="106"/>
    <n v="4.5"/>
    <n v="477"/>
  </r>
  <r>
    <x v="65"/>
    <x v="65"/>
    <x v="27"/>
    <s v="DETA200"/>
    <x v="4"/>
    <x v="0"/>
    <x v="48"/>
    <x v="4"/>
    <n v="73"/>
    <n v="6.5"/>
    <n v="474.5"/>
  </r>
  <r>
    <x v="66"/>
    <x v="66"/>
    <x v="62"/>
    <s v="SUPA103"/>
    <x v="3"/>
    <x v="2"/>
    <x v="49"/>
    <x v="1"/>
    <n v="67"/>
    <n v="6.99"/>
    <n v="468.33000000000004"/>
  </r>
  <r>
    <x v="67"/>
    <x v="67"/>
    <x v="63"/>
    <s v="DETA200"/>
    <x v="4"/>
    <x v="1"/>
    <x v="50"/>
    <x v="4"/>
    <n v="71"/>
    <n v="6.5"/>
    <n v="461.5"/>
  </r>
  <r>
    <x v="68"/>
    <x v="68"/>
    <x v="64"/>
    <s v="PURA100"/>
    <x v="10"/>
    <x v="2"/>
    <x v="51"/>
    <x v="0"/>
    <n v="153"/>
    <n v="3"/>
    <n v="459"/>
  </r>
  <r>
    <x v="69"/>
    <x v="69"/>
    <x v="65"/>
    <s v="DETA800"/>
    <x v="2"/>
    <x v="0"/>
    <x v="52"/>
    <x v="4"/>
    <n v="47"/>
    <n v="9"/>
    <n v="423"/>
  </r>
  <r>
    <x v="70"/>
    <x v="70"/>
    <x v="66"/>
    <s v="PURA500"/>
    <x v="9"/>
    <x v="0"/>
    <x v="53"/>
    <x v="0"/>
    <n v="65"/>
    <n v="6.5"/>
    <n v="422.5"/>
  </r>
  <r>
    <x v="71"/>
    <x v="71"/>
    <x v="43"/>
    <s v="SUPA104"/>
    <x v="1"/>
    <x v="0"/>
    <x v="54"/>
    <x v="0"/>
    <n v="42"/>
    <n v="9.99"/>
    <n v="419.58"/>
  </r>
  <r>
    <x v="72"/>
    <x v="72"/>
    <x v="67"/>
    <s v="DETA200"/>
    <x v="4"/>
    <x v="0"/>
    <x v="55"/>
    <x v="5"/>
    <n v="64"/>
    <n v="6.5"/>
    <n v="416"/>
  </r>
  <r>
    <x v="73"/>
    <x v="73"/>
    <x v="50"/>
    <s v="PURA200"/>
    <x v="7"/>
    <x v="2"/>
    <x v="56"/>
    <x v="1"/>
    <n v="104"/>
    <n v="3.99"/>
    <n v="414.96000000000004"/>
  </r>
  <r>
    <x v="74"/>
    <x v="74"/>
    <x v="3"/>
    <s v="SUPA104"/>
    <x v="1"/>
    <x v="0"/>
    <x v="28"/>
    <x v="1"/>
    <n v="41"/>
    <n v="9.99"/>
    <n v="409.59000000000003"/>
  </r>
  <r>
    <x v="75"/>
    <x v="75"/>
    <x v="68"/>
    <s v="SUPA104"/>
    <x v="1"/>
    <x v="2"/>
    <x v="57"/>
    <x v="1"/>
    <n v="41"/>
    <n v="9.99"/>
    <n v="409.59000000000003"/>
  </r>
  <r>
    <x v="76"/>
    <x v="76"/>
    <x v="69"/>
    <s v="PURA100"/>
    <x v="10"/>
    <x v="0"/>
    <x v="58"/>
    <x v="5"/>
    <n v="135"/>
    <n v="3"/>
    <n v="405"/>
  </r>
  <r>
    <x v="77"/>
    <x v="77"/>
    <x v="70"/>
    <s v="PURA100"/>
    <x v="10"/>
    <x v="0"/>
    <x v="59"/>
    <x v="4"/>
    <n v="129"/>
    <n v="3"/>
    <n v="387"/>
  </r>
  <r>
    <x v="78"/>
    <x v="78"/>
    <x v="71"/>
    <s v="SUPA102"/>
    <x v="8"/>
    <x v="0"/>
    <x v="60"/>
    <x v="4"/>
    <n v="85"/>
    <n v="4.5"/>
    <n v="382.5"/>
  </r>
  <r>
    <x v="79"/>
    <x v="79"/>
    <x v="64"/>
    <s v="PURA100"/>
    <x v="10"/>
    <x v="0"/>
    <x v="61"/>
    <x v="1"/>
    <n v="116"/>
    <n v="3"/>
    <n v="348"/>
  </r>
  <r>
    <x v="80"/>
    <x v="80"/>
    <x v="72"/>
    <s v="PURA100"/>
    <x v="10"/>
    <x v="2"/>
    <x v="33"/>
    <x v="4"/>
    <n v="112"/>
    <n v="3"/>
    <n v="336"/>
  </r>
  <r>
    <x v="81"/>
    <x v="81"/>
    <x v="73"/>
    <s v="PURA200"/>
    <x v="7"/>
    <x v="0"/>
    <x v="62"/>
    <x v="1"/>
    <n v="80"/>
    <n v="3.99"/>
    <n v="319.20000000000005"/>
  </r>
  <r>
    <x v="82"/>
    <x v="82"/>
    <x v="74"/>
    <s v="DETA200"/>
    <x v="4"/>
    <x v="0"/>
    <x v="33"/>
    <x v="4"/>
    <n v="48"/>
    <n v="6.5"/>
    <n v="312"/>
  </r>
  <r>
    <x v="83"/>
    <x v="83"/>
    <x v="56"/>
    <s v="DETA100"/>
    <x v="5"/>
    <x v="2"/>
    <x v="63"/>
    <x v="4"/>
    <n v="50"/>
    <n v="6"/>
    <n v="300"/>
  </r>
  <r>
    <x v="84"/>
    <x v="84"/>
    <x v="51"/>
    <s v="PURA500"/>
    <x v="9"/>
    <x v="0"/>
    <x v="32"/>
    <x v="1"/>
    <n v="43"/>
    <n v="6.5"/>
    <n v="279.5"/>
  </r>
  <r>
    <x v="85"/>
    <x v="85"/>
    <x v="75"/>
    <s v="SUPA105"/>
    <x v="0"/>
    <x v="2"/>
    <x v="64"/>
    <x v="1"/>
    <n v="18"/>
    <n v="14.5"/>
    <n v="261"/>
  </r>
  <r>
    <x v="86"/>
    <x v="86"/>
    <x v="76"/>
    <s v="PURA200"/>
    <x v="7"/>
    <x v="0"/>
    <x v="65"/>
    <x v="5"/>
    <n v="65"/>
    <n v="3.99"/>
    <n v="259.35000000000002"/>
  </r>
  <r>
    <x v="87"/>
    <x v="87"/>
    <x v="70"/>
    <s v="SUPA103"/>
    <x v="3"/>
    <x v="0"/>
    <x v="66"/>
    <x v="1"/>
    <n v="37"/>
    <n v="6.99"/>
    <n v="258.63"/>
  </r>
  <r>
    <x v="88"/>
    <x v="88"/>
    <x v="77"/>
    <s v="DETA100"/>
    <x v="5"/>
    <x v="0"/>
    <x v="59"/>
    <x v="4"/>
    <n v="41"/>
    <n v="6"/>
    <n v="246"/>
  </r>
  <r>
    <x v="89"/>
    <x v="89"/>
    <x v="78"/>
    <s v="PURA100"/>
    <x v="10"/>
    <x v="2"/>
    <x v="67"/>
    <x v="6"/>
    <n v="77"/>
    <n v="3"/>
    <n v="231"/>
  </r>
  <r>
    <x v="90"/>
    <x v="90"/>
    <x v="79"/>
    <s v="PURA200"/>
    <x v="7"/>
    <x v="0"/>
    <x v="68"/>
    <x v="5"/>
    <n v="57"/>
    <n v="3.99"/>
    <n v="227.43"/>
  </r>
  <r>
    <x v="91"/>
    <x v="91"/>
    <x v="80"/>
    <s v="SUPA104"/>
    <x v="1"/>
    <x v="0"/>
    <x v="69"/>
    <x v="5"/>
    <n v="22"/>
    <n v="9.99"/>
    <n v="219.78"/>
  </r>
  <r>
    <x v="92"/>
    <x v="92"/>
    <x v="7"/>
    <s v="SUPA103"/>
    <x v="3"/>
    <x v="0"/>
    <x v="70"/>
    <x v="6"/>
    <n v="30"/>
    <n v="6.99"/>
    <n v="209.70000000000002"/>
  </r>
  <r>
    <x v="93"/>
    <x v="93"/>
    <x v="24"/>
    <s v="PURA100"/>
    <x v="10"/>
    <x v="2"/>
    <x v="71"/>
    <x v="6"/>
    <n v="63"/>
    <n v="3"/>
    <n v="189"/>
  </r>
  <r>
    <x v="94"/>
    <x v="94"/>
    <x v="81"/>
    <s v="PURA500"/>
    <x v="9"/>
    <x v="0"/>
    <x v="72"/>
    <x v="5"/>
    <n v="22"/>
    <n v="6.5"/>
    <n v="143"/>
  </r>
  <r>
    <x v="95"/>
    <x v="95"/>
    <x v="82"/>
    <s v="SUPA104"/>
    <x v="1"/>
    <x v="2"/>
    <x v="73"/>
    <x v="5"/>
    <n v="14"/>
    <n v="9.99"/>
    <n v="139.86000000000001"/>
  </r>
  <r>
    <x v="96"/>
    <x v="96"/>
    <x v="47"/>
    <s v="SUPA104"/>
    <x v="1"/>
    <x v="0"/>
    <x v="74"/>
    <x v="4"/>
    <n v="13"/>
    <n v="9.99"/>
    <n v="129.87"/>
  </r>
  <r>
    <x v="97"/>
    <x v="97"/>
    <x v="83"/>
    <s v="PURA200"/>
    <x v="7"/>
    <x v="0"/>
    <x v="48"/>
    <x v="4"/>
    <n v="28"/>
    <n v="3.99"/>
    <n v="111.72"/>
  </r>
  <r>
    <x v="98"/>
    <x v="98"/>
    <x v="45"/>
    <s v="PURA250"/>
    <x v="6"/>
    <x v="0"/>
    <x v="67"/>
    <x v="6"/>
    <n v="16"/>
    <n v="4.5"/>
    <n v="72"/>
  </r>
  <r>
    <x v="99"/>
    <x v="99"/>
    <x v="29"/>
    <s v="PURA100"/>
    <x v="10"/>
    <x v="2"/>
    <x v="75"/>
    <x v="6"/>
    <n v="20"/>
    <n v="3"/>
    <n v="60"/>
  </r>
  <r>
    <x v="100"/>
    <x v="100"/>
    <x v="84"/>
    <s v="PURA250"/>
    <x v="6"/>
    <x v="1"/>
    <x v="76"/>
    <x v="4"/>
    <n v="12"/>
    <n v="4.5"/>
    <n v="54"/>
  </r>
  <r>
    <x v="101"/>
    <x v="101"/>
    <x v="85"/>
    <s v="PURA250"/>
    <x v="6"/>
    <x v="2"/>
    <x v="77"/>
    <x v="6"/>
    <n v="10"/>
    <n v="4.5"/>
    <n v="45"/>
  </r>
  <r>
    <x v="102"/>
    <x v="102"/>
    <x v="41"/>
    <s v="PURA100"/>
    <x v="10"/>
    <x v="0"/>
    <x v="78"/>
    <x v="5"/>
    <n v="14"/>
    <n v="3"/>
    <n v="42"/>
  </r>
  <r>
    <x v="103"/>
    <x v="103"/>
    <x v="51"/>
    <s v="SUPA102"/>
    <x v="8"/>
    <x v="2"/>
    <x v="37"/>
    <x v="4"/>
    <n v="9"/>
    <n v="4.5"/>
    <n v="40.5"/>
  </r>
  <r>
    <x v="104"/>
    <x v="104"/>
    <x v="45"/>
    <s v="SUPA103"/>
    <x v="3"/>
    <x v="2"/>
    <x v="79"/>
    <x v="6"/>
    <n v="5"/>
    <n v="6.99"/>
    <n v="34.950000000000003"/>
  </r>
  <r>
    <x v="105"/>
    <x v="105"/>
    <x v="86"/>
    <s v="SUPA102"/>
    <x v="8"/>
    <x v="2"/>
    <x v="80"/>
    <x v="4"/>
    <n v="7"/>
    <n v="4.5"/>
    <n v="31.5"/>
  </r>
  <r>
    <x v="106"/>
    <x v="106"/>
    <x v="77"/>
    <s v="PURA100"/>
    <x v="10"/>
    <x v="0"/>
    <x v="81"/>
    <x v="6"/>
    <n v="10"/>
    <n v="3"/>
    <n v="30"/>
  </r>
</pivotCacheRecords>
</file>

<file path=xl/pivotCache/pivotCacheRecords2.xml><?xml version="1.0" encoding="utf-8"?>
<pivotCacheRecords xmlns="http://schemas.openxmlformats.org/spreadsheetml/2006/main" xmlns:r="http://schemas.openxmlformats.org/officeDocument/2006/relationships" count="107">
  <r>
    <n v="23345"/>
    <s v="Devin Abbott"/>
    <s v="France"/>
    <s v="SUPA105"/>
    <s v="Super Soft Bulk - 2 Litres"/>
    <s v="Online"/>
    <d v="2012-08-29T00:00:00"/>
    <n v="8"/>
    <n v="208"/>
    <n v="14.5"/>
    <n v="3016"/>
  </r>
  <r>
    <n v="23278"/>
    <s v="Aphrodite Brennan"/>
    <s v="Malawi"/>
    <s v="SUPA105"/>
    <s v="Super Soft Bulk - 2 Litres"/>
    <s v="Direct"/>
    <d v="2012-08-24T00:00:00"/>
    <n v="8"/>
    <n v="197"/>
    <n v="14.5"/>
    <n v="2856.5"/>
  </r>
  <r>
    <n v="23303"/>
    <s v="Guinevere Key"/>
    <s v="Colombia"/>
    <s v="SUPA105"/>
    <s v="Super Soft Bulk - 2 Litres"/>
    <s v="Retail"/>
    <d v="2012-08-17T00:00:00"/>
    <n v="8"/>
    <n v="176"/>
    <n v="14.5"/>
    <n v="2552"/>
  </r>
  <r>
    <n v="23353"/>
    <s v="Zahir Fields"/>
    <s v="Canada"/>
    <s v="SUPA105"/>
    <s v="Super Soft Bulk - 2 Litres"/>
    <s v="Direct"/>
    <d v="2012-06-10T00:00:00"/>
    <n v="6"/>
    <n v="168"/>
    <n v="14.5"/>
    <n v="2436"/>
  </r>
  <r>
    <n v="23289"/>
    <s v="Deacon Craig"/>
    <s v="Mongolia"/>
    <s v="SUPA105"/>
    <s v="Super Soft Bulk - 2 Litres"/>
    <s v="Retail"/>
    <d v="2012-08-02T00:00:00"/>
    <n v="8"/>
    <n v="166"/>
    <n v="14.5"/>
    <n v="2407"/>
  </r>
  <r>
    <n v="23378"/>
    <s v="Brynne Mcgowan"/>
    <s v="Finland"/>
    <s v="SUPA105"/>
    <s v="Super Soft Bulk - 2 Litres"/>
    <s v="Online"/>
    <d v="2012-06-18T00:00:00"/>
    <n v="6"/>
    <n v="157"/>
    <n v="14.5"/>
    <n v="2276.5"/>
  </r>
  <r>
    <n v="23283"/>
    <s v="Lani Sweet"/>
    <s v="Vanuatu"/>
    <s v="SUPA105"/>
    <s v="Super Soft Bulk - 2 Litres"/>
    <s v="Online"/>
    <d v="2012-06-24T00:00:00"/>
    <n v="6"/>
    <n v="142"/>
    <n v="14.5"/>
    <n v="2059"/>
  </r>
  <r>
    <n v="23324"/>
    <s v="Noble Warner"/>
    <s v="Burkina Faso"/>
    <s v="SUPA104"/>
    <s v="Super Soft - 1 Litre"/>
    <s v="Retail"/>
    <d v="2012-08-13T00:00:00"/>
    <n v="8"/>
    <n v="193"/>
    <n v="9.99"/>
    <n v="1928.07"/>
  </r>
  <r>
    <n v="23264"/>
    <s v="Levi Douglas"/>
    <s v="Tanzania, United Republic of"/>
    <s v="DETA800"/>
    <s v="Detafast Stain Remover - 800ml"/>
    <s v="Online"/>
    <d v="2012-08-18T00:00:00"/>
    <n v="8"/>
    <n v="205"/>
    <n v="9"/>
    <n v="1845"/>
  </r>
  <r>
    <n v="23291"/>
    <s v="Jelani Odonnell"/>
    <s v="Albania"/>
    <s v="DETA800"/>
    <s v="Detafast Stain Remover - 800ml"/>
    <s v="Retail"/>
    <d v="2012-08-18T00:00:00"/>
    <n v="8"/>
    <n v="199"/>
    <n v="9"/>
    <n v="1791"/>
  </r>
  <r>
    <n v="23305"/>
    <s v="Jared Sandoval"/>
    <s v="Botswana"/>
    <s v="DETA800"/>
    <s v="Detafast Stain Remover - 800ml"/>
    <s v="Online"/>
    <d v="2012-08-26T00:00:00"/>
    <n v="8"/>
    <n v="188"/>
    <n v="9"/>
    <n v="1692"/>
  </r>
  <r>
    <n v="23350"/>
    <s v="Hiroko Acevedo"/>
    <s v="Burundi"/>
    <s v="DETA800"/>
    <s v="Detafast Stain Remover - 800ml"/>
    <s v="Online"/>
    <d v="2012-06-25T00:00:00"/>
    <n v="6"/>
    <n v="188"/>
    <n v="9"/>
    <n v="1692"/>
  </r>
  <r>
    <n v="23300"/>
    <s v="Rhona Clarke"/>
    <s v="Zimbabwe"/>
    <s v="SUPA104"/>
    <s v="Super Soft - 1 Litre"/>
    <s v="Online"/>
    <d v="2012-01-07T00:00:00"/>
    <n v="1"/>
    <n v="167"/>
    <n v="9.99"/>
    <n v="1668.33"/>
  </r>
  <r>
    <n v="23348"/>
    <s v="Tad Mack"/>
    <s v="Iceland"/>
    <s v="SUPA104"/>
    <s v="Super Soft - 1 Litre"/>
    <s v="Retail"/>
    <d v="2012-08-25T00:00:00"/>
    <n v="8"/>
    <n v="163"/>
    <n v="9.99"/>
    <n v="1628.3700000000001"/>
  </r>
  <r>
    <n v="23290"/>
    <s v="Rama Goodwin"/>
    <s v="Tunisia"/>
    <s v="DETA800"/>
    <s v="Detafast Stain Remover - 800ml"/>
    <s v="Online"/>
    <d v="2012-08-11T00:00:00"/>
    <n v="8"/>
    <n v="170"/>
    <n v="9"/>
    <n v="1530"/>
  </r>
  <r>
    <n v="23328"/>
    <s v="Keaton Wolfe"/>
    <s v="French Southern Territories"/>
    <s v="SUPA105"/>
    <s v="Super Soft Bulk - 2 Litres"/>
    <s v="Retail"/>
    <d v="2012-01-15T00:00:00"/>
    <n v="1"/>
    <n v="102"/>
    <n v="14.5"/>
    <n v="1479"/>
  </r>
  <r>
    <n v="23294"/>
    <s v="Samuel Ayala"/>
    <s v="Brazil"/>
    <s v="DETA800"/>
    <s v="Detafast Stain Remover - 800ml"/>
    <s v="Retail"/>
    <d v="2012-06-22T00:00:00"/>
    <n v="6"/>
    <n v="160"/>
    <n v="9"/>
    <n v="1440"/>
  </r>
  <r>
    <n v="23371"/>
    <s v="Doris Williams"/>
    <s v="Trinidad and Tobago"/>
    <s v="SUPA103"/>
    <s v="Super Soft - 500ml"/>
    <s v="Online"/>
    <d v="2012-08-15T00:00:00"/>
    <n v="8"/>
    <n v="204"/>
    <n v="6.99"/>
    <n v="1425.96"/>
  </r>
  <r>
    <n v="23288"/>
    <s v="Ingrid Bush"/>
    <s v="Montserrat"/>
    <s v="SUPA104"/>
    <s v="Super Soft - 1 Litre"/>
    <s v="Direct"/>
    <d v="2012-06-14T00:00:00"/>
    <n v="6"/>
    <n v="141"/>
    <n v="9.99"/>
    <n v="1408.59"/>
  </r>
  <r>
    <n v="23347"/>
    <s v="Nell Maddox"/>
    <s v="Azerbaijan"/>
    <s v="DETA800"/>
    <s v="Detafast Stain Remover - 800ml"/>
    <s v="Online"/>
    <d v="2012-06-28T00:00:00"/>
    <n v="6"/>
    <n v="147"/>
    <n v="9"/>
    <n v="1323"/>
  </r>
  <r>
    <n v="23361"/>
    <s v="Benedict Byrd"/>
    <s v="Mauritania"/>
    <s v="SUPA103"/>
    <s v="Super Soft - 500ml"/>
    <s v="Online"/>
    <d v="2012-01-07T00:00:00"/>
    <n v="1"/>
    <n v="184"/>
    <n v="6.99"/>
    <n v="1286.1600000000001"/>
  </r>
  <r>
    <n v="23275"/>
    <s v="Ethan Gregory"/>
    <s v="Tuvalu"/>
    <s v="DETA800"/>
    <s v="Detafast Stain Remover - 800ml"/>
    <s v="Retail"/>
    <d v="2012-01-04T00:00:00"/>
    <n v="1"/>
    <n v="141"/>
    <n v="9"/>
    <n v="1269"/>
  </r>
  <r>
    <n v="23297"/>
    <s v="Ursula Mcconnell"/>
    <s v="Hungary"/>
    <s v="DETA800"/>
    <s v="Detafast Stain Remover - 800ml"/>
    <s v="Online"/>
    <d v="2012-08-12T00:00:00"/>
    <n v="8"/>
    <n v="135"/>
    <n v="9"/>
    <n v="1215"/>
  </r>
  <r>
    <n v="23327"/>
    <s v="Fletcher Jimenez"/>
    <s v="Chad"/>
    <s v="DETA200"/>
    <s v="Detafast Stain Remover - 200ml"/>
    <s v="Retail"/>
    <d v="2012-01-31T00:00:00"/>
    <n v="1"/>
    <n v="176"/>
    <n v="6.5"/>
    <n v="1144"/>
  </r>
  <r>
    <n v="23325"/>
    <s v="Isadora Mcclure"/>
    <s v="Indonesia"/>
    <s v="DETA100"/>
    <s v="Detafast Stain Remover - 100ml"/>
    <s v="Retail"/>
    <d v="2012-06-22T00:00:00"/>
    <n v="6"/>
    <n v="184"/>
    <n v="6"/>
    <n v="1104"/>
  </r>
  <r>
    <n v="23292"/>
    <s v="Liberty Mcbride"/>
    <s v="Fiji"/>
    <s v="SUPA105"/>
    <s v="Super Soft Bulk - 2 Litres"/>
    <s v="Online"/>
    <d v="2012-01-03T00:00:00"/>
    <n v="1"/>
    <n v="73"/>
    <n v="14.5"/>
    <n v="1058.5"/>
  </r>
  <r>
    <n v="23335"/>
    <s v="Noble Gilbert"/>
    <s v="United States"/>
    <s v="DETA800"/>
    <s v="Detafast Stain Remover - 800ml"/>
    <s v="Online"/>
    <d v="2012-08-13T00:00:00"/>
    <n v="8"/>
    <n v="116"/>
    <n v="9"/>
    <n v="1044"/>
  </r>
  <r>
    <n v="23314"/>
    <s v="Maxine Gentry"/>
    <s v="Panama"/>
    <s v="SUPA104"/>
    <s v="Super Soft - 1 Litre"/>
    <s v="Retail"/>
    <d v="2012-08-10T00:00:00"/>
    <n v="8"/>
    <n v="95"/>
    <n v="9.99"/>
    <n v="949.05000000000007"/>
  </r>
  <r>
    <n v="23329"/>
    <s v="Melinda Cobb"/>
    <s v="Uruguay"/>
    <s v="PURA250"/>
    <s v="Pure Soft Detergent - 250ml"/>
    <s v="Retail"/>
    <d v="2012-01-23T00:00:00"/>
    <n v="1"/>
    <n v="203"/>
    <n v="4.5"/>
    <n v="913.5"/>
  </r>
  <r>
    <n v="23332"/>
    <s v="Yael Carter"/>
    <s v="Malaysia"/>
    <s v="PURA250"/>
    <s v="Pure Soft Detergent - 250ml"/>
    <s v="Direct"/>
    <d v="2012-02-11T00:00:00"/>
    <n v="2"/>
    <n v="203"/>
    <n v="4.5"/>
    <n v="913.5"/>
  </r>
  <r>
    <n v="23317"/>
    <s v="Kay Buckley"/>
    <s v="Malta"/>
    <s v="PURA250"/>
    <s v="Pure Soft Detergent - 250ml"/>
    <s v="Direct"/>
    <d v="2012-02-17T00:00:00"/>
    <n v="2"/>
    <n v="196"/>
    <n v="4.5"/>
    <n v="882"/>
  </r>
  <r>
    <n v="23271"/>
    <s v="Athena Fitzpatrick"/>
    <s v="Reunion"/>
    <s v="SUPA103"/>
    <s v="Super Soft - 500ml"/>
    <s v="Retail"/>
    <d v="2012-02-27T00:00:00"/>
    <n v="2"/>
    <n v="125"/>
    <n v="6.99"/>
    <n v="873.75"/>
  </r>
  <r>
    <n v="23287"/>
    <s v="Joy Vazquez"/>
    <s v="Korea"/>
    <s v="PURA250"/>
    <s v="Pure Soft Detergent - 250ml"/>
    <s v="Retail"/>
    <d v="2012-06-17T00:00:00"/>
    <n v="6"/>
    <n v="189"/>
    <n v="4.5"/>
    <n v="850.5"/>
  </r>
  <r>
    <n v="23349"/>
    <s v="Amery Frazier"/>
    <s v="Georgia"/>
    <s v="DETA200"/>
    <s v="Detafast Stain Remover - 200ml"/>
    <s v="Retail"/>
    <d v="2012-07-22T00:00:00"/>
    <n v="7"/>
    <n v="126"/>
    <n v="6.5"/>
    <n v="819"/>
  </r>
  <r>
    <n v="23309"/>
    <s v="Buckminster Hopkins"/>
    <s v="Sierra Leone"/>
    <s v="PURA200"/>
    <s v="Pure Soft Detergent - 200ml"/>
    <s v="Online"/>
    <d v="2012-06-23T00:00:00"/>
    <n v="6"/>
    <n v="201"/>
    <n v="3.99"/>
    <n v="801.99"/>
  </r>
  <r>
    <n v="23338"/>
    <s v="George Best"/>
    <s v="Western Sahara"/>
    <s v="PURA250"/>
    <s v="Pure Soft Detergent - 250ml"/>
    <s v="Retail"/>
    <d v="2012-08-12T00:00:00"/>
    <n v="8"/>
    <n v="178"/>
    <n v="4.5"/>
    <n v="801"/>
  </r>
  <r>
    <n v="23301"/>
    <s v="Maxwell Parker"/>
    <s v="Falkland Islands (Malvinas)"/>
    <s v="SUPA103"/>
    <s v="Super Soft - 500ml"/>
    <s v="Retail"/>
    <d v="2012-07-19T00:00:00"/>
    <n v="7"/>
    <n v="108"/>
    <n v="6.99"/>
    <n v="754.92000000000007"/>
  </r>
  <r>
    <n v="23320"/>
    <s v="Lance Little"/>
    <s v="Croatia"/>
    <s v="DETA100"/>
    <s v="Detafast Stain Remover - 100ml"/>
    <s v="Direct"/>
    <d v="2012-06-15T00:00:00"/>
    <n v="6"/>
    <n v="125"/>
    <n v="6"/>
    <n v="750"/>
  </r>
  <r>
    <n v="23365"/>
    <s v="Gwendolyn Walton"/>
    <s v="Cuba"/>
    <s v="SUPA102"/>
    <s v="Super Soft - 250ml"/>
    <s v="Retail"/>
    <d v="2012-07-09T00:00:00"/>
    <n v="7"/>
    <n v="165"/>
    <n v="4.5"/>
    <n v="742.5"/>
  </r>
  <r>
    <n v="23302"/>
    <s v="Isaac Wolf"/>
    <s v="Panama"/>
    <s v="PURA500"/>
    <s v="Pure Soft Detergent - 500ml"/>
    <s v="Online"/>
    <d v="2012-07-27T00:00:00"/>
    <n v="7"/>
    <n v="105"/>
    <n v="6.5"/>
    <n v="682.5"/>
  </r>
  <r>
    <n v="23266"/>
    <s v="Celeste Pugh"/>
    <s v="Gabon"/>
    <s v="PURA200"/>
    <s v="Pure Soft Detergent - 200ml"/>
    <s v="Online"/>
    <d v="2012-08-11T00:00:00"/>
    <n v="8"/>
    <n v="170"/>
    <n v="3.99"/>
    <n v="678.30000000000007"/>
  </r>
  <r>
    <n v="23307"/>
    <s v="Oprah Ellis"/>
    <s v="Dominican Republic"/>
    <s v="DETA100"/>
    <s v="Detafast Stain Remover - 100ml"/>
    <s v="Retail"/>
    <d v="2012-07-04T00:00:00"/>
    <n v="7"/>
    <n v="113"/>
    <n v="6"/>
    <n v="678"/>
  </r>
  <r>
    <n v="23368"/>
    <s v="Emerson Beard"/>
    <s v="Niue"/>
    <s v="SUPA102"/>
    <s v="Super Soft - 250ml"/>
    <s v="Retail"/>
    <d v="2012-08-25T00:00:00"/>
    <n v="8"/>
    <n v="150"/>
    <n v="4.5"/>
    <n v="675"/>
  </r>
  <r>
    <n v="23286"/>
    <s v="Renee Padilla"/>
    <s v="Yemen"/>
    <s v="DETA800"/>
    <s v="Detafast Stain Remover - 800ml"/>
    <s v="Online"/>
    <d v="2012-08-08T00:00:00"/>
    <n v="8"/>
    <n v="69"/>
    <n v="9"/>
    <n v="621"/>
  </r>
  <r>
    <n v="23373"/>
    <s v="Maite Henson"/>
    <s v="Bangladesh"/>
    <s v="DETA200"/>
    <s v="Detafast Stain Remover - 200ml"/>
    <s v="Online"/>
    <d v="2012-07-24T00:00:00"/>
    <n v="7"/>
    <n v="95"/>
    <n v="6.5"/>
    <n v="617.5"/>
  </r>
  <r>
    <n v="23380"/>
    <s v="Ivory Chang"/>
    <s v="Tonga"/>
    <s v="PURA500"/>
    <s v="Pure Soft Detergent - 500ml"/>
    <s v="Retail"/>
    <d v="2012-07-22T00:00:00"/>
    <n v="7"/>
    <n v="95"/>
    <n v="6.5"/>
    <n v="617.5"/>
  </r>
  <r>
    <n v="23284"/>
    <s v="Clark Weaver"/>
    <s v="Palau"/>
    <s v="PURA250"/>
    <s v="Pure Soft Detergent - 250ml"/>
    <s v="Retail"/>
    <d v="2012-06-17T00:00:00"/>
    <n v="6"/>
    <n v="135"/>
    <n v="4.5"/>
    <n v="607.5"/>
  </r>
  <r>
    <n v="23306"/>
    <s v="Ima Cummings"/>
    <s v="Philippines"/>
    <s v="DETA200"/>
    <s v="Detafast Stain Remover - 200ml"/>
    <s v="Online"/>
    <d v="2012-06-08T00:00:00"/>
    <n v="6"/>
    <n v="93"/>
    <n v="6.5"/>
    <n v="604.5"/>
  </r>
  <r>
    <n v="23281"/>
    <s v="Adria Kaufman"/>
    <s v="Bouvet Island"/>
    <s v="SUPA102"/>
    <s v="Super Soft - 250ml"/>
    <s v="Retail"/>
    <d v="2012-07-13T00:00:00"/>
    <n v="7"/>
    <n v="134"/>
    <n v="4.5"/>
    <n v="603"/>
  </r>
  <r>
    <n v="23351"/>
    <s v="Nyssa Quinn"/>
    <s v="Cocos (Keeling) Islands"/>
    <s v="PURA200"/>
    <s v="Pure Soft Detergent - 200ml"/>
    <s v="Online"/>
    <d v="2012-08-03T00:00:00"/>
    <n v="8"/>
    <n v="151"/>
    <n v="3.99"/>
    <n v="602.49"/>
  </r>
  <r>
    <n v="23282"/>
    <s v="Amir Alexander"/>
    <s v="Liberia"/>
    <s v="DETA100"/>
    <s v="Detafast Stain Remover - 100ml"/>
    <s v="Retail"/>
    <d v="2012-08-21T00:00:00"/>
    <n v="8"/>
    <n v="100"/>
    <n v="6"/>
    <n v="600"/>
  </r>
  <r>
    <n v="23376"/>
    <s v="Imogene Bradshaw"/>
    <s v="Niger"/>
    <s v="SUPA103"/>
    <s v="Super Soft - 500ml"/>
    <s v="Direct"/>
    <d v="2012-07-23T00:00:00"/>
    <n v="7"/>
    <n v="85"/>
    <n v="6.99"/>
    <n v="594.15"/>
  </r>
  <r>
    <n v="23354"/>
    <s v="Gwendolyn Mccarty"/>
    <s v="Madagascar"/>
    <s v="SUPA103"/>
    <s v="Super Soft - 500ml"/>
    <s v="Online"/>
    <d v="2012-08-03T00:00:00"/>
    <n v="8"/>
    <n v="84"/>
    <n v="6.99"/>
    <n v="587.16"/>
  </r>
  <r>
    <n v="23337"/>
    <s v="Bell Prince"/>
    <s v="Guinea"/>
    <s v="SUPA103"/>
    <s v="Super Soft - 500ml"/>
    <s v="Retail"/>
    <d v="2012-07-07T00:00:00"/>
    <n v="7"/>
    <n v="82"/>
    <n v="6.99"/>
    <n v="573.18000000000006"/>
  </r>
  <r>
    <n v="23326"/>
    <s v="Katelyn Joseph"/>
    <s v="Slovenia"/>
    <s v="SUPA102"/>
    <s v="Super Soft - 250ml"/>
    <s v="Retail"/>
    <d v="2012-08-21T00:00:00"/>
    <n v="8"/>
    <n v="126"/>
    <n v="4.5"/>
    <n v="567"/>
  </r>
  <r>
    <n v="23316"/>
    <s v="Robert Juarez"/>
    <s v="Svalbard and Jan Mayen"/>
    <s v="PURA200"/>
    <s v="Pure Soft Detergent - 200ml"/>
    <s v="Retail"/>
    <d v="2012-06-01T00:00:00"/>
    <n v="6"/>
    <n v="137"/>
    <n v="3.99"/>
    <n v="546.63"/>
  </r>
  <r>
    <n v="23362"/>
    <s v="Jerry Alvarado"/>
    <s v="Korea, Republic of"/>
    <s v="PURA100"/>
    <s v="Pure Soft Detergent - 100ml"/>
    <s v="Online"/>
    <d v="2012-08-18T00:00:00"/>
    <n v="8"/>
    <n v="179"/>
    <n v="3"/>
    <n v="537"/>
  </r>
  <r>
    <n v="23296"/>
    <s v="India Gilbert"/>
    <s v="Denmark"/>
    <s v="SUPA105"/>
    <s v="Super Soft Bulk - 2 Litres"/>
    <s v="Retail"/>
    <d v="2012-06-08T00:00:00"/>
    <n v="6"/>
    <n v="37"/>
    <n v="14.5"/>
    <n v="536.5"/>
  </r>
  <r>
    <n v="23352"/>
    <s v="Iliana Porter"/>
    <s v="Poland"/>
    <s v="DETA100"/>
    <s v="Detafast Stain Remover - 100ml"/>
    <s v="Online"/>
    <d v="2012-07-07T00:00:00"/>
    <n v="7"/>
    <n v="89"/>
    <n v="6"/>
    <n v="534"/>
  </r>
  <r>
    <n v="23304"/>
    <s v="Deanna Santana"/>
    <s v="Solomon Islands"/>
    <s v="PURA200"/>
    <s v="Pure Soft Detergent - 200ml"/>
    <s v="Retail"/>
    <d v="2012-06-01T00:00:00"/>
    <n v="6"/>
    <n v="131"/>
    <n v="3.99"/>
    <n v="522.69000000000005"/>
  </r>
  <r>
    <n v="23369"/>
    <s v="Ivor Mclaughlin"/>
    <s v="United States Minor Outlying Islands"/>
    <s v="PURA500"/>
    <s v="Pure Soft Detergent - 500ml"/>
    <s v="Retail"/>
    <d v="2012-07-02T00:00:00"/>
    <n v="7"/>
    <n v="77"/>
    <n v="6.5"/>
    <n v="500.5"/>
  </r>
  <r>
    <n v="23268"/>
    <s v="Latifah Wall"/>
    <s v="Guadeloupe"/>
    <s v="DETA100"/>
    <s v="Detafast Stain Remover - 100ml"/>
    <s v="Online"/>
    <d v="2012-07-12T00:00:00"/>
    <n v="7"/>
    <n v="82"/>
    <n v="6"/>
    <n v="492"/>
  </r>
  <r>
    <n v="23315"/>
    <s v="Anika Tillman"/>
    <s v="Burkina Faso"/>
    <s v="PURA250"/>
    <s v="Pure Soft Detergent - 250ml"/>
    <s v="Retail"/>
    <d v="2012-07-12T00:00:00"/>
    <n v="7"/>
    <n v="109"/>
    <n v="4.5"/>
    <n v="490.5"/>
  </r>
  <r>
    <n v="23342"/>
    <s v="Paul Duke"/>
    <s v="Puerto Rico"/>
    <s v="PURA200"/>
    <s v="Pure Soft Detergent - 200ml"/>
    <s v="Online"/>
    <d v="2012-06-28T00:00:00"/>
    <n v="6"/>
    <n v="122"/>
    <n v="3.99"/>
    <n v="486.78000000000003"/>
  </r>
  <r>
    <n v="23333"/>
    <s v="Sawyer Stokes"/>
    <s v="Malta"/>
    <s v="PURA250"/>
    <s v="Pure Soft Detergent - 250ml"/>
    <s v="Online"/>
    <d v="2012-08-05T00:00:00"/>
    <n v="8"/>
    <n v="106"/>
    <n v="4.5"/>
    <n v="477"/>
  </r>
  <r>
    <n v="23263"/>
    <s v="Xerxes Smith"/>
    <s v="Panama"/>
    <s v="DETA200"/>
    <s v="Detafast Stain Remover - 200ml"/>
    <s v="Online"/>
    <d v="2012-07-06T00:00:00"/>
    <n v="7"/>
    <n v="73"/>
    <n v="6.5"/>
    <n v="474.5"/>
  </r>
  <r>
    <n v="23270"/>
    <s v="Wanda Garza"/>
    <s v="Kyrgyzstan"/>
    <s v="SUPA103"/>
    <s v="Super Soft - 500ml"/>
    <s v="Retail"/>
    <d v="2012-06-07T00:00:00"/>
    <n v="6"/>
    <n v="67"/>
    <n v="6.99"/>
    <n v="468.33000000000004"/>
  </r>
  <r>
    <n v="23272"/>
    <s v="Anjolie Hicks"/>
    <s v="Turks and Caicos Islands"/>
    <s v="DETA200"/>
    <s v="Detafast Stain Remover - 200ml"/>
    <s v="Direct"/>
    <d v="2012-07-31T00:00:00"/>
    <n v="7"/>
    <n v="71"/>
    <n v="6.5"/>
    <n v="461.5"/>
  </r>
  <r>
    <n v="23274"/>
    <s v="Asher Weber"/>
    <s v="Macedonia"/>
    <s v="PURA100"/>
    <s v="Pure Soft Detergent - 100ml"/>
    <s v="Retail"/>
    <d v="2012-08-22T00:00:00"/>
    <n v="8"/>
    <n v="153"/>
    <n v="3"/>
    <n v="459"/>
  </r>
  <r>
    <n v="23364"/>
    <s v="Mercedes Humphrey"/>
    <s v="Turkey"/>
    <s v="DETA800"/>
    <s v="Detafast Stain Remover - 800ml"/>
    <s v="Online"/>
    <d v="2012-07-03T00:00:00"/>
    <n v="7"/>
    <n v="47"/>
    <n v="9"/>
    <n v="423"/>
  </r>
  <r>
    <n v="23276"/>
    <s v="Hayes Rollins"/>
    <s v="Nepal"/>
    <s v="PURA500"/>
    <s v="Pure Soft Detergent - 500ml"/>
    <s v="Online"/>
    <d v="2012-08-01T00:00:00"/>
    <n v="8"/>
    <n v="65"/>
    <n v="6.5"/>
    <n v="422.5"/>
  </r>
  <r>
    <n v="23343"/>
    <s v="Josiah Yates"/>
    <s v="Bangladesh"/>
    <s v="SUPA104"/>
    <s v="Super Soft - 1 Litre"/>
    <s v="Online"/>
    <d v="2012-08-23T00:00:00"/>
    <n v="8"/>
    <n v="42"/>
    <n v="9.99"/>
    <n v="419.58"/>
  </r>
  <r>
    <n v="23344"/>
    <s v="Winifred Cantu"/>
    <s v="Kazakhstan"/>
    <s v="DETA200"/>
    <s v="Detafast Stain Remover - 200ml"/>
    <s v="Online"/>
    <d v="2012-12-22T00:00:00"/>
    <n v="12"/>
    <n v="64"/>
    <n v="6.5"/>
    <n v="416"/>
  </r>
  <r>
    <n v="23299"/>
    <s v="Germaine Kidd"/>
    <s v="Niger"/>
    <s v="PURA200"/>
    <s v="Pure Soft Detergent - 200ml"/>
    <s v="Retail"/>
    <d v="2012-06-27T00:00:00"/>
    <n v="6"/>
    <n v="104"/>
    <n v="3.99"/>
    <n v="414.96000000000004"/>
  </r>
  <r>
    <n v="23310"/>
    <s v="Kenyon Joyce"/>
    <s v="Canada"/>
    <s v="SUPA104"/>
    <s v="Super Soft - 1 Litre"/>
    <s v="Online"/>
    <d v="2012-06-17T00:00:00"/>
    <n v="6"/>
    <n v="41"/>
    <n v="9.99"/>
    <n v="409.59000000000003"/>
  </r>
  <r>
    <n v="23358"/>
    <s v="Joel Rivers"/>
    <s v="Australia"/>
    <s v="SUPA104"/>
    <s v="Super Soft - 1 Litre"/>
    <s v="Retail"/>
    <d v="2012-06-11T00:00:00"/>
    <n v="6"/>
    <n v="41"/>
    <n v="9.99"/>
    <n v="409.59000000000003"/>
  </r>
  <r>
    <n v="23323"/>
    <s v="Colby Knapp"/>
    <s v="Pakistan"/>
    <s v="PURA100"/>
    <s v="Pure Soft Detergent - 100ml"/>
    <s v="Online"/>
    <d v="2012-12-29T00:00:00"/>
    <n v="12"/>
    <n v="135"/>
    <n v="3"/>
    <n v="405"/>
  </r>
  <r>
    <n v="23267"/>
    <s v="Vance Campos"/>
    <s v="Syrian Arab Republic"/>
    <s v="PURA100"/>
    <s v="Pure Soft Detergent - 100ml"/>
    <s v="Online"/>
    <d v="2012-07-11T00:00:00"/>
    <n v="7"/>
    <n v="129"/>
    <n v="3"/>
    <n v="387"/>
  </r>
  <r>
    <n v="23340"/>
    <s v="Lael Gould"/>
    <s v="El Salvador"/>
    <s v="SUPA102"/>
    <s v="Super Soft - 250ml"/>
    <s v="Online"/>
    <d v="2012-07-05T00:00:00"/>
    <n v="7"/>
    <n v="85"/>
    <n v="4.5"/>
    <n v="382.5"/>
  </r>
  <r>
    <n v="23269"/>
    <s v="Jane Hernandez"/>
    <s v="Macedonia"/>
    <s v="PURA100"/>
    <s v="Pure Soft Detergent - 100ml"/>
    <s v="Online"/>
    <d v="2012-06-03T00:00:00"/>
    <n v="6"/>
    <n v="116"/>
    <n v="3"/>
    <n v="348"/>
  </r>
  <r>
    <n v="23308"/>
    <s v="Dara Cunningham"/>
    <s v="Saint Helena"/>
    <s v="PURA100"/>
    <s v="Pure Soft Detergent - 100ml"/>
    <s v="Retail"/>
    <d v="2012-07-09T00:00:00"/>
    <n v="7"/>
    <n v="112"/>
    <n v="3"/>
    <n v="336"/>
  </r>
  <r>
    <n v="23356"/>
    <s v="Colette Sargent"/>
    <s v="Norfolk Island"/>
    <s v="PURA200"/>
    <s v="Pure Soft Detergent - 200ml"/>
    <s v="Online"/>
    <d v="2012-06-21T00:00:00"/>
    <n v="6"/>
    <n v="80"/>
    <n v="3.99"/>
    <n v="319.20000000000005"/>
  </r>
  <r>
    <n v="23318"/>
    <s v="Shea Cortez"/>
    <s v="India"/>
    <s v="DETA200"/>
    <s v="Detafast Stain Remover - 200ml"/>
    <s v="Online"/>
    <d v="2012-07-09T00:00:00"/>
    <n v="7"/>
    <n v="48"/>
    <n v="6.5"/>
    <n v="312"/>
  </r>
  <r>
    <n v="23357"/>
    <s v="Cyrus Whitley"/>
    <s v="Denmark"/>
    <s v="DETA100"/>
    <s v="Detafast Stain Remover - 100ml"/>
    <s v="Retail"/>
    <d v="2012-07-17T00:00:00"/>
    <n v="7"/>
    <n v="50"/>
    <n v="6"/>
    <n v="300"/>
  </r>
  <r>
    <n v="23377"/>
    <s v="Eleanor Hopper"/>
    <s v="Madagascar"/>
    <s v="PURA500"/>
    <s v="Pure Soft Detergent - 500ml"/>
    <s v="Online"/>
    <d v="2012-06-15T00:00:00"/>
    <n v="6"/>
    <n v="43"/>
    <n v="6.5"/>
    <n v="279.5"/>
  </r>
  <r>
    <n v="23311"/>
    <s v="Forrest Macdonald"/>
    <s v="New Caledonia"/>
    <s v="SUPA105"/>
    <s v="Super Soft Bulk - 2 Litres"/>
    <s v="Retail"/>
    <d v="2012-06-12T00:00:00"/>
    <n v="6"/>
    <n v="18"/>
    <n v="14.5"/>
    <n v="261"/>
  </r>
  <r>
    <n v="23379"/>
    <s v="Desirae Perkins"/>
    <s v="Chile"/>
    <s v="PURA200"/>
    <s v="Pure Soft Detergent - 200ml"/>
    <s v="Online"/>
    <d v="2012-12-27T00:00:00"/>
    <n v="12"/>
    <n v="65"/>
    <n v="3.99"/>
    <n v="259.35000000000002"/>
  </r>
  <r>
    <n v="23360"/>
    <s v="Barrett Mckinney"/>
    <s v="Syrian Arab Republic"/>
    <s v="SUPA103"/>
    <s v="Super Soft - 500ml"/>
    <s v="Online"/>
    <d v="2012-06-13T00:00:00"/>
    <n v="6"/>
    <n v="37"/>
    <n v="6.99"/>
    <n v="258.63"/>
  </r>
  <r>
    <n v="23339"/>
    <s v="Basil Vang"/>
    <s v="Moldova"/>
    <s v="DETA100"/>
    <s v="Detafast Stain Remover - 100ml"/>
    <s v="Online"/>
    <d v="2012-07-11T00:00:00"/>
    <n v="7"/>
    <n v="41"/>
    <n v="6"/>
    <n v="246"/>
  </r>
  <r>
    <n v="23341"/>
    <s v="Noel Key"/>
    <s v="Gambia"/>
    <s v="PURA100"/>
    <s v="Pure Soft Detergent - 100ml"/>
    <s v="Retail"/>
    <d v="2012-04-27T00:00:00"/>
    <n v="4"/>
    <n v="77"/>
    <n v="3"/>
    <n v="231"/>
  </r>
  <r>
    <n v="23374"/>
    <s v="Ebony Mercer"/>
    <s v="Cape Verde"/>
    <s v="PURA200"/>
    <s v="Pure Soft Detergent - 200ml"/>
    <s v="Online"/>
    <d v="2012-12-14T00:00:00"/>
    <n v="12"/>
    <n v="57"/>
    <n v="3.99"/>
    <n v="227.43"/>
  </r>
  <r>
    <n v="23273"/>
    <s v="Isaac Cooper"/>
    <s v="Netherlands Antilles"/>
    <s v="SUPA104"/>
    <s v="Super Soft - 1 Litre"/>
    <s v="Online"/>
    <d v="2012-12-13T00:00:00"/>
    <n v="12"/>
    <n v="22"/>
    <n v="9.99"/>
    <n v="219.78"/>
  </r>
  <r>
    <n v="23280"/>
    <s v="James Spencer"/>
    <s v="Burkina Faso"/>
    <s v="SUPA103"/>
    <s v="Super Soft - 500ml"/>
    <s v="Online"/>
    <d v="2012-04-03T00:00:00"/>
    <n v="4"/>
    <n v="30"/>
    <n v="6.99"/>
    <n v="209.70000000000002"/>
  </r>
  <r>
    <n v="23370"/>
    <s v="Clark Orr"/>
    <s v="Indonesia"/>
    <s v="PURA100"/>
    <s v="Pure Soft Detergent - 100ml"/>
    <s v="Retail"/>
    <d v="2012-04-29T00:00:00"/>
    <n v="4"/>
    <n v="63"/>
    <n v="3"/>
    <n v="189"/>
  </r>
  <r>
    <n v="23372"/>
    <s v="Phillip Perkins"/>
    <s v="Nigeria"/>
    <s v="PURA500"/>
    <s v="Pure Soft Detergent - 500ml"/>
    <s v="Online"/>
    <d v="2012-12-12T00:00:00"/>
    <n v="12"/>
    <n v="22"/>
    <n v="6.5"/>
    <n v="143"/>
  </r>
  <r>
    <n v="23265"/>
    <s v="Uriel Benton"/>
    <s v="South Africa"/>
    <s v="SUPA104"/>
    <s v="Super Soft - 1 Litre"/>
    <s v="Retail"/>
    <d v="2012-12-05T00:00:00"/>
    <n v="12"/>
    <n v="14"/>
    <n v="9.99"/>
    <n v="139.86000000000001"/>
  </r>
  <r>
    <n v="23346"/>
    <s v="Aretha Patton"/>
    <s v="Bouvet Island"/>
    <s v="SUPA104"/>
    <s v="Super Soft - 1 Litre"/>
    <s v="Online"/>
    <d v="2012-07-29T00:00:00"/>
    <n v="7"/>
    <n v="13"/>
    <n v="9.99"/>
    <n v="129.87"/>
  </r>
  <r>
    <n v="23312"/>
    <s v="Thomas Barnes"/>
    <s v="Mayotte"/>
    <s v="PURA200"/>
    <s v="Pure Soft Detergent - 200ml"/>
    <s v="Online"/>
    <d v="2012-07-06T00:00:00"/>
    <n v="7"/>
    <n v="28"/>
    <n v="3.99"/>
    <n v="111.72"/>
  </r>
  <r>
    <n v="23355"/>
    <s v="Victoria Solis"/>
    <s v="Palau"/>
    <s v="PURA250"/>
    <s v="Pure Soft Detergent - 250ml"/>
    <s v="Online"/>
    <d v="2012-04-27T00:00:00"/>
    <n v="4"/>
    <n v="16"/>
    <n v="4.5"/>
    <n v="72"/>
  </r>
  <r>
    <n v="23322"/>
    <s v="Arsenio Knowles"/>
    <s v="Malaysia"/>
    <s v="PURA100"/>
    <s v="Pure Soft Detergent - 100ml"/>
    <s v="Retail"/>
    <d v="2012-04-10T00:00:00"/>
    <n v="4"/>
    <n v="20"/>
    <n v="3"/>
    <n v="60"/>
  </r>
  <r>
    <n v="23298"/>
    <s v="Ryder Conner"/>
    <s v="Virgin Islands, British"/>
    <s v="PURA250"/>
    <s v="Pure Soft Detergent - 250ml"/>
    <s v="Direct"/>
    <d v="2012-07-28T00:00:00"/>
    <n v="7"/>
    <n v="12"/>
    <n v="4.5"/>
    <n v="54"/>
  </r>
  <r>
    <n v="23367"/>
    <s v="Roary Dixon"/>
    <s v="Saudi Arabia"/>
    <s v="PURA250"/>
    <s v="Pure Soft Detergent - 250ml"/>
    <s v="Retail"/>
    <d v="2012-04-24T00:00:00"/>
    <n v="4"/>
    <n v="10"/>
    <n v="4.5"/>
    <n v="45"/>
  </r>
  <r>
    <n v="23334"/>
    <s v="Silas Battle"/>
    <s v="Niue"/>
    <s v="PURA100"/>
    <s v="Pure Soft Detergent - 100ml"/>
    <s v="Online"/>
    <d v="2012-12-17T00:00:00"/>
    <n v="12"/>
    <n v="14"/>
    <n v="3"/>
    <n v="42"/>
  </r>
  <r>
    <n v="23285"/>
    <s v="Leonard Cardenas"/>
    <s v="Madagascar"/>
    <s v="SUPA102"/>
    <s v="Super Soft - 250ml"/>
    <s v="Retail"/>
    <d v="2012-07-24T00:00:00"/>
    <n v="7"/>
    <n v="9"/>
    <n v="4.5"/>
    <n v="40.5"/>
  </r>
  <r>
    <n v="23375"/>
    <s v="Brittany Burris"/>
    <s v="Palau"/>
    <s v="SUPA103"/>
    <s v="Super Soft - 500ml"/>
    <s v="Retail"/>
    <d v="2012-04-30T00:00:00"/>
    <n v="4"/>
    <n v="5"/>
    <n v="6.99"/>
    <n v="34.950000000000003"/>
  </r>
  <r>
    <n v="23336"/>
    <s v="Petra Mckenzie"/>
    <s v="Morocco"/>
    <s v="SUPA102"/>
    <s v="Super Soft - 250ml"/>
    <s v="Retail"/>
    <d v="2012-07-01T00:00:00"/>
    <n v="7"/>
    <n v="7"/>
    <n v="4.5"/>
    <n v="31.5"/>
  </r>
  <r>
    <n v="23279"/>
    <s v="Angela Wise"/>
    <s v="Moldova"/>
    <s v="PURA100"/>
    <s v="Pure Soft Detergent - 100ml"/>
    <s v="Online"/>
    <d v="2012-04-21T00:00:00"/>
    <n v="4"/>
    <n v="10"/>
    <n v="3"/>
    <n v="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heet1" cacheId="4" applyNumberFormats="0" applyBorderFormats="0" applyFontFormats="0" applyPatternFormats="0" applyAlignmentFormats="0" applyWidthHeightFormats="0" dataCaption="" updatedVersion="5" compact="0" compactData="0">
  <location ref="A3:C20" firstHeaderRow="1" firstDataRow="1" firstDataCol="0"/>
  <pivotFields count="11">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numFmtId="14" outline="0" subtotalTop="0" showAll="0" includeNewItemsInFilter="1" defaultSubtotal="0"/>
    <pivotField compact="0" numFmtId="1" outline="0" subtotalTop="0" showAll="0" includeNewItemsInFilter="1" defaultSubtotal="0"/>
    <pivotField name="Quantity" compact="0" numFmtId="3" outline="0" multipleItemSelectionAllowed="1" showAll="0"/>
    <pivotField compact="0" numFmtId="165" outline="0" subtotalTop="0" showAll="0" includeNewItemsInFilter="1" defaultSubtotal="0"/>
    <pivotField compact="0" numFmtId="166" outline="0" subtotalTop="0" showAll="0" includeNewItemsInFilter="1" defaultSubtotal="0"/>
  </pivotFields>
  <pivotTableStyleInfo showRowHeaders="1" showColHeaders="1" showRowStripes="0" showColStripes="0" showLastColumn="1"/>
</pivotTableDefinition>
</file>

<file path=xl/pivotTables/pivotTable10.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C10:D18" firstHeaderRow="1" firstDataRow="1" firstDataCol="1"/>
  <pivotFields count="11">
    <pivotField showAll="0"/>
    <pivotField showAll="0"/>
    <pivotField showAll="0">
      <items count="88">
        <item x="9"/>
        <item x="68"/>
        <item x="19"/>
        <item x="43"/>
        <item x="10"/>
        <item x="47"/>
        <item x="16"/>
        <item x="7"/>
        <item x="11"/>
        <item x="3"/>
        <item x="79"/>
        <item x="23"/>
        <item x="76"/>
        <item x="48"/>
        <item x="2"/>
        <item x="37"/>
        <item x="38"/>
        <item x="56"/>
        <item x="40"/>
        <item x="71"/>
        <item x="36"/>
        <item x="25"/>
        <item x="5"/>
        <item x="0"/>
        <item x="15"/>
        <item x="39"/>
        <item x="78"/>
        <item x="33"/>
        <item x="60"/>
        <item x="52"/>
        <item x="22"/>
        <item x="13"/>
        <item x="74"/>
        <item x="24"/>
        <item x="67"/>
        <item x="32"/>
        <item x="55"/>
        <item x="62"/>
        <item x="49"/>
        <item x="64"/>
        <item x="51"/>
        <item x="1"/>
        <item x="29"/>
        <item x="30"/>
        <item x="20"/>
        <item x="83"/>
        <item x="77"/>
        <item x="4"/>
        <item x="18"/>
        <item x="86"/>
        <item x="66"/>
        <item x="80"/>
        <item x="75"/>
        <item x="50"/>
        <item x="81"/>
        <item x="41"/>
        <item x="73"/>
        <item x="69"/>
        <item x="45"/>
        <item x="27"/>
        <item x="46"/>
        <item x="57"/>
        <item x="61"/>
        <item x="31"/>
        <item x="72"/>
        <item x="85"/>
        <item x="34"/>
        <item x="53"/>
        <item x="58"/>
        <item x="82"/>
        <item x="54"/>
        <item x="70"/>
        <item x="8"/>
        <item x="44"/>
        <item x="17"/>
        <item x="14"/>
        <item x="65"/>
        <item x="63"/>
        <item x="21"/>
        <item x="26"/>
        <item x="59"/>
        <item x="28"/>
        <item x="6"/>
        <item x="84"/>
        <item x="35"/>
        <item x="42"/>
        <item x="12"/>
        <item t="default"/>
      </items>
    </pivotField>
    <pivotField showAll="0"/>
    <pivotField showAll="0"/>
    <pivotField showAll="0"/>
    <pivotField axis="axisRow" numFmtId="14" showAll="0">
      <items count="15">
        <item x="0"/>
        <item x="1"/>
        <item x="2"/>
        <item x="3"/>
        <item x="4"/>
        <item x="5"/>
        <item x="6"/>
        <item x="7"/>
        <item x="8"/>
        <item x="9"/>
        <item x="10"/>
        <item x="11"/>
        <item x="12"/>
        <item x="13"/>
        <item t="default"/>
      </items>
    </pivotField>
    <pivotField numFmtId="1" showAll="0"/>
    <pivotField numFmtId="3" showAll="0"/>
    <pivotField numFmtId="165" showAll="0"/>
    <pivotField dataField="1" numFmtId="166" showAll="0"/>
  </pivotFields>
  <rowFields count="1">
    <field x="6"/>
  </rowFields>
  <rowItems count="8">
    <i>
      <x v="1"/>
    </i>
    <i>
      <x v="2"/>
    </i>
    <i>
      <x v="4"/>
    </i>
    <i>
      <x v="6"/>
    </i>
    <i>
      <x v="7"/>
    </i>
    <i>
      <x v="8"/>
    </i>
    <i>
      <x v="12"/>
    </i>
    <i t="grand">
      <x/>
    </i>
  </rowItems>
  <colItems count="1">
    <i/>
  </colItems>
  <dataFields count="1">
    <dataField name="Sum of Revenue" fld="10" baseField="0" baseItem="0" numFmtId="170"/>
  </dataFields>
  <formats count="4">
    <format dxfId="18">
      <pivotArea field="6" type="button" dataOnly="0" labelOnly="1" outline="0" axis="axisRow" fieldPosition="0"/>
    </format>
    <format dxfId="17">
      <pivotArea dataOnly="0" labelOnly="1" outline="0" axis="axisValues" fieldPosition="0"/>
    </format>
    <format dxfId="16">
      <pivotArea grandRow="1" outline="0" collapsedLevelsAreSubtotals="1" fieldPosition="0"/>
    </format>
    <format dxfId="15">
      <pivotArea dataOnly="0" labelOnly="1" grandRow="1" outline="0" fieldPosition="0"/>
    </format>
  </formats>
  <chartFormats count="3">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6" count="1" selected="0">
            <x v="1"/>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B3:C7" firstHeaderRow="1" firstDataRow="1" firstDataCol="1"/>
  <pivotFields count="11">
    <pivotField showAll="0"/>
    <pivotField showAll="0"/>
    <pivotField showAll="0">
      <items count="88">
        <item x="9"/>
        <item x="68"/>
        <item x="19"/>
        <item x="43"/>
        <item x="10"/>
        <item x="47"/>
        <item x="16"/>
        <item x="7"/>
        <item x="11"/>
        <item x="3"/>
        <item x="79"/>
        <item x="23"/>
        <item x="76"/>
        <item x="48"/>
        <item x="2"/>
        <item x="37"/>
        <item x="38"/>
        <item x="56"/>
        <item x="40"/>
        <item x="71"/>
        <item x="36"/>
        <item x="25"/>
        <item x="5"/>
        <item x="0"/>
        <item x="15"/>
        <item x="39"/>
        <item x="78"/>
        <item x="33"/>
        <item x="60"/>
        <item x="52"/>
        <item x="22"/>
        <item x="13"/>
        <item x="74"/>
        <item x="24"/>
        <item x="67"/>
        <item x="32"/>
        <item x="55"/>
        <item x="62"/>
        <item x="49"/>
        <item x="64"/>
        <item x="51"/>
        <item x="1"/>
        <item x="29"/>
        <item x="30"/>
        <item x="20"/>
        <item x="83"/>
        <item x="77"/>
        <item x="4"/>
        <item x="18"/>
        <item x="86"/>
        <item x="66"/>
        <item x="80"/>
        <item x="75"/>
        <item x="50"/>
        <item x="81"/>
        <item x="41"/>
        <item x="73"/>
        <item x="69"/>
        <item x="45"/>
        <item x="27"/>
        <item x="46"/>
        <item x="57"/>
        <item x="61"/>
        <item x="31"/>
        <item x="72"/>
        <item x="85"/>
        <item x="34"/>
        <item x="53"/>
        <item x="58"/>
        <item x="82"/>
        <item x="54"/>
        <item x="70"/>
        <item x="8"/>
        <item x="44"/>
        <item x="17"/>
        <item x="14"/>
        <item x="65"/>
        <item x="63"/>
        <item x="21"/>
        <item x="26"/>
        <item x="59"/>
        <item x="28"/>
        <item x="6"/>
        <item x="84"/>
        <item x="35"/>
        <item x="42"/>
        <item x="12"/>
        <item t="default"/>
      </items>
    </pivotField>
    <pivotField showAll="0"/>
    <pivotField showAll="0"/>
    <pivotField axis="axisRow" showAll="0">
      <items count="4">
        <item x="1"/>
        <item x="0"/>
        <item x="2"/>
        <item t="default"/>
      </items>
    </pivotField>
    <pivotField numFmtId="14" showAll="0">
      <items count="15">
        <item x="0"/>
        <item x="1"/>
        <item x="2"/>
        <item x="3"/>
        <item x="4"/>
        <item x="5"/>
        <item x="6"/>
        <item x="7"/>
        <item x="8"/>
        <item x="9"/>
        <item x="10"/>
        <item x="11"/>
        <item x="12"/>
        <item x="13"/>
        <item t="default"/>
      </items>
    </pivotField>
    <pivotField numFmtId="1" showAll="0"/>
    <pivotField numFmtId="3" showAll="0"/>
    <pivotField numFmtId="165" showAll="0"/>
    <pivotField dataField="1" numFmtId="166" showAll="0"/>
  </pivotFields>
  <rowFields count="1">
    <field x="5"/>
  </rowFields>
  <rowItems count="4">
    <i>
      <x/>
    </i>
    <i>
      <x v="1"/>
    </i>
    <i>
      <x v="2"/>
    </i>
    <i t="grand">
      <x/>
    </i>
  </rowItems>
  <colItems count="1">
    <i/>
  </colItems>
  <dataFields count="1">
    <dataField name="Sum of Revenue" fld="10" baseField="0" baseItem="0" numFmtId="170"/>
  </dataFields>
  <formats count="4">
    <format dxfId="22">
      <pivotArea field="5" type="button" dataOnly="0" labelOnly="1" outline="0" axis="axisRow" fieldPosition="0"/>
    </format>
    <format dxfId="21">
      <pivotArea dataOnly="0" labelOnly="1" grandRow="1" outline="0" fieldPosition="0"/>
    </format>
    <format dxfId="20">
      <pivotArea dataOnly="0" labelOnly="1" outline="0" axis="axisValues" fieldPosition="0"/>
    </format>
    <format dxfId="19">
      <pivotArea grandRow="1"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2"/>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5" count="1" selected="0">
            <x v="0"/>
          </reference>
        </references>
      </pivotArea>
    </chartFormat>
    <chartFormat chart="3" format="10">
      <pivotArea type="data" outline="0" fieldPosition="0">
        <references count="2">
          <reference field="4294967294" count="1" selected="0">
            <x v="0"/>
          </reference>
          <reference field="5" count="1" selected="0">
            <x v="1"/>
          </reference>
        </references>
      </pivotArea>
    </chartFormat>
    <chartFormat chart="3" format="11">
      <pivotArea type="data" outline="0" fieldPosition="0">
        <references count="2">
          <reference field="4294967294" count="1" selected="0">
            <x v="0"/>
          </reference>
          <reference field="5"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A4" firstHeaderRow="1" firstDataRow="1" firstDataCol="0"/>
  <pivotFields count="11">
    <pivotField showAll="0">
      <items count="108">
        <item x="65"/>
        <item x="8"/>
        <item x="95"/>
        <item x="40"/>
        <item x="77"/>
        <item x="61"/>
        <item x="79"/>
        <item x="66"/>
        <item x="31"/>
        <item x="67"/>
        <item x="91"/>
        <item x="68"/>
        <item x="21"/>
        <item x="70"/>
        <item x="1"/>
        <item x="106"/>
        <item x="92"/>
        <item x="48"/>
        <item x="50"/>
        <item x="6"/>
        <item x="46"/>
        <item x="103"/>
        <item x="43"/>
        <item x="32"/>
        <item x="18"/>
        <item x="4"/>
        <item x="14"/>
        <item x="9"/>
        <item x="25"/>
        <item x="16"/>
        <item x="57"/>
        <item x="22"/>
        <item x="100"/>
        <item x="73"/>
        <item x="12"/>
        <item x="36"/>
        <item x="39"/>
        <item x="2"/>
        <item x="59"/>
        <item x="10"/>
        <item x="47"/>
        <item x="41"/>
        <item x="80"/>
        <item x="34"/>
        <item x="74"/>
        <item x="85"/>
        <item x="97"/>
        <item x="27"/>
        <item x="62"/>
        <item x="55"/>
        <item x="30"/>
        <item x="82"/>
        <item x="37"/>
        <item x="99"/>
        <item x="76"/>
        <item x="7"/>
        <item x="24"/>
        <item x="54"/>
        <item x="23"/>
        <item x="15"/>
        <item x="28"/>
        <item x="29"/>
        <item x="64"/>
        <item x="102"/>
        <item x="26"/>
        <item x="105"/>
        <item x="53"/>
        <item x="35"/>
        <item x="88"/>
        <item x="78"/>
        <item x="89"/>
        <item x="63"/>
        <item x="71"/>
        <item x="72"/>
        <item x="0"/>
        <item x="96"/>
        <item x="19"/>
        <item x="13"/>
        <item x="33"/>
        <item x="11"/>
        <item x="49"/>
        <item x="58"/>
        <item x="3"/>
        <item x="52"/>
        <item x="98"/>
        <item x="81"/>
        <item x="83"/>
        <item x="75"/>
        <item x="87"/>
        <item x="20"/>
        <item x="56"/>
        <item x="69"/>
        <item x="38"/>
        <item x="101"/>
        <item x="42"/>
        <item x="60"/>
        <item x="93"/>
        <item x="17"/>
        <item x="94"/>
        <item x="44"/>
        <item x="90"/>
        <item x="104"/>
        <item x="51"/>
        <item x="84"/>
        <item x="5"/>
        <item x="86"/>
        <item x="45"/>
        <item t="default"/>
      </items>
    </pivotField>
    <pivotField showAll="0"/>
    <pivotField showAll="0">
      <items count="88">
        <item x="9"/>
        <item x="68"/>
        <item x="19"/>
        <item x="43"/>
        <item x="10"/>
        <item x="47"/>
        <item x="16"/>
        <item x="7"/>
        <item x="11"/>
        <item x="3"/>
        <item x="79"/>
        <item x="23"/>
        <item x="76"/>
        <item x="48"/>
        <item x="2"/>
        <item x="37"/>
        <item x="38"/>
        <item x="56"/>
        <item x="40"/>
        <item x="71"/>
        <item x="36"/>
        <item x="25"/>
        <item x="5"/>
        <item x="0"/>
        <item x="15"/>
        <item x="39"/>
        <item x="78"/>
        <item x="33"/>
        <item x="60"/>
        <item x="52"/>
        <item x="22"/>
        <item x="13"/>
        <item x="74"/>
        <item x="24"/>
        <item x="67"/>
        <item x="32"/>
        <item x="55"/>
        <item x="62"/>
        <item x="49"/>
        <item x="64"/>
        <item x="51"/>
        <item x="1"/>
        <item x="29"/>
        <item x="30"/>
        <item x="20"/>
        <item x="83"/>
        <item x="77"/>
        <item x="4"/>
        <item x="18"/>
        <item x="86"/>
        <item x="66"/>
        <item x="80"/>
        <item x="75"/>
        <item x="50"/>
        <item x="81"/>
        <item x="41"/>
        <item x="73"/>
        <item x="69"/>
        <item x="45"/>
        <item x="27"/>
        <item x="46"/>
        <item x="57"/>
        <item x="61"/>
        <item x="31"/>
        <item x="72"/>
        <item x="85"/>
        <item x="34"/>
        <item x="53"/>
        <item x="58"/>
        <item x="82"/>
        <item x="54"/>
        <item x="70"/>
        <item x="8"/>
        <item x="44"/>
        <item x="17"/>
        <item x="14"/>
        <item x="65"/>
        <item x="63"/>
        <item x="21"/>
        <item x="26"/>
        <item x="59"/>
        <item x="28"/>
        <item x="6"/>
        <item x="84"/>
        <item x="35"/>
        <item x="42"/>
        <item x="12"/>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 showAll="0"/>
    <pivotField numFmtId="3" showAll="0"/>
    <pivotField numFmtId="165" showAll="0"/>
    <pivotField dataField="1" numFmtId="166" showAll="0"/>
  </pivotFields>
  <rowItems count="1">
    <i/>
  </rowItems>
  <colItems count="1">
    <i/>
  </colItems>
  <dataFields count="1">
    <dataField name="Sum of Revenue" fld="10" baseField="0" baseItem="0" numFmtId="170"/>
  </dataFields>
  <formats count="1">
    <format dxfId="23">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21:B27" firstHeaderRow="1" firstDataRow="1" firstDataCol="1"/>
  <pivotFields count="11">
    <pivotField showAll="0">
      <items count="108">
        <item x="65"/>
        <item x="8"/>
        <item x="95"/>
        <item x="40"/>
        <item x="77"/>
        <item x="61"/>
        <item x="79"/>
        <item x="66"/>
        <item x="31"/>
        <item x="67"/>
        <item x="91"/>
        <item x="68"/>
        <item x="21"/>
        <item x="70"/>
        <item x="1"/>
        <item x="106"/>
        <item x="92"/>
        <item x="48"/>
        <item x="50"/>
        <item x="6"/>
        <item x="46"/>
        <item x="103"/>
        <item x="43"/>
        <item x="32"/>
        <item x="18"/>
        <item x="4"/>
        <item x="14"/>
        <item x="9"/>
        <item x="25"/>
        <item x="16"/>
        <item x="57"/>
        <item x="22"/>
        <item x="100"/>
        <item x="73"/>
        <item x="12"/>
        <item x="36"/>
        <item x="39"/>
        <item x="2"/>
        <item x="59"/>
        <item x="10"/>
        <item x="47"/>
        <item x="41"/>
        <item x="80"/>
        <item x="34"/>
        <item x="74"/>
        <item x="85"/>
        <item x="97"/>
        <item x="27"/>
        <item x="62"/>
        <item x="55"/>
        <item x="30"/>
        <item x="82"/>
        <item x="37"/>
        <item x="99"/>
        <item x="76"/>
        <item x="7"/>
        <item x="24"/>
        <item x="54"/>
        <item x="23"/>
        <item x="15"/>
        <item x="28"/>
        <item x="29"/>
        <item x="64"/>
        <item x="102"/>
        <item x="26"/>
        <item x="105"/>
        <item x="53"/>
        <item x="35"/>
        <item x="88"/>
        <item x="78"/>
        <item x="89"/>
        <item x="63"/>
        <item x="71"/>
        <item x="72"/>
        <item x="0"/>
        <item x="96"/>
        <item x="19"/>
        <item x="13"/>
        <item x="33"/>
        <item x="11"/>
        <item x="49"/>
        <item x="58"/>
        <item x="3"/>
        <item x="52"/>
        <item x="98"/>
        <item x="81"/>
        <item x="83"/>
        <item x="75"/>
        <item x="87"/>
        <item x="20"/>
        <item x="56"/>
        <item x="69"/>
        <item x="38"/>
        <item x="101"/>
        <item x="42"/>
        <item x="60"/>
        <item x="93"/>
        <item x="17"/>
        <item x="94"/>
        <item x="44"/>
        <item x="90"/>
        <item x="104"/>
        <item x="51"/>
        <item x="84"/>
        <item x="5"/>
        <item x="86"/>
        <item x="45"/>
        <item t="default"/>
      </items>
    </pivotField>
    <pivotField axis="axisRow" showAll="0" measureFilter="1" sortType="ascending">
      <items count="108">
        <item x="48"/>
        <item x="33"/>
        <item x="50"/>
        <item x="106"/>
        <item x="62"/>
        <item x="67"/>
        <item x="1"/>
        <item x="96"/>
        <item x="99"/>
        <item x="68"/>
        <item x="31"/>
        <item x="87"/>
        <item x="88"/>
        <item x="53"/>
        <item x="20"/>
        <item x="104"/>
        <item x="5"/>
        <item x="34"/>
        <item x="40"/>
        <item x="93"/>
        <item x="46"/>
        <item x="76"/>
        <item x="81"/>
        <item x="83"/>
        <item x="80"/>
        <item x="4"/>
        <item x="59"/>
        <item x="86"/>
        <item x="0"/>
        <item x="17"/>
        <item x="90"/>
        <item x="84"/>
        <item x="42"/>
        <item x="21"/>
        <item x="23"/>
        <item x="85"/>
        <item x="35"/>
        <item x="73"/>
        <item x="2"/>
        <item x="52"/>
        <item x="38"/>
        <item x="70"/>
        <item x="11"/>
        <item x="58"/>
        <item x="47"/>
        <item x="51"/>
        <item x="57"/>
        <item x="18"/>
        <item x="91"/>
        <item x="39"/>
        <item x="24"/>
        <item x="60"/>
        <item x="45"/>
        <item x="92"/>
        <item x="79"/>
        <item x="10"/>
        <item x="9"/>
        <item x="56"/>
        <item x="75"/>
        <item x="71"/>
        <item x="32"/>
        <item x="54"/>
        <item x="30"/>
        <item x="15"/>
        <item x="74"/>
        <item x="78"/>
        <item x="37"/>
        <item x="6"/>
        <item x="61"/>
        <item x="103"/>
        <item x="8"/>
        <item x="25"/>
        <item x="44"/>
        <item x="27"/>
        <item x="36"/>
        <item x="28"/>
        <item x="69"/>
        <item x="19"/>
        <item x="26"/>
        <item x="7"/>
        <item x="89"/>
        <item x="49"/>
        <item x="41"/>
        <item x="63"/>
        <item x="105"/>
        <item x="94"/>
        <item x="14"/>
        <item x="43"/>
        <item x="12"/>
        <item x="101"/>
        <item x="55"/>
        <item x="100"/>
        <item x="16"/>
        <item x="64"/>
        <item x="82"/>
        <item x="102"/>
        <item x="13"/>
        <item x="97"/>
        <item x="95"/>
        <item x="22"/>
        <item x="77"/>
        <item x="98"/>
        <item x="66"/>
        <item x="72"/>
        <item x="65"/>
        <item x="29"/>
        <item x="3"/>
        <item t="default"/>
      </items>
      <autoSortScope>
        <pivotArea dataOnly="0" outline="0" fieldPosition="0">
          <references count="1">
            <reference field="4294967294" count="1" selected="0">
              <x v="0"/>
            </reference>
          </references>
        </pivotArea>
      </autoSortScope>
    </pivotField>
    <pivotField showAll="0">
      <items count="88">
        <item x="9"/>
        <item x="68"/>
        <item x="19"/>
        <item x="43"/>
        <item x="10"/>
        <item x="47"/>
        <item x="16"/>
        <item x="7"/>
        <item x="11"/>
        <item x="3"/>
        <item x="79"/>
        <item x="23"/>
        <item x="76"/>
        <item x="48"/>
        <item x="2"/>
        <item x="37"/>
        <item x="38"/>
        <item x="56"/>
        <item x="40"/>
        <item x="71"/>
        <item x="36"/>
        <item x="25"/>
        <item x="5"/>
        <item x="0"/>
        <item x="15"/>
        <item x="39"/>
        <item x="78"/>
        <item x="33"/>
        <item x="60"/>
        <item x="52"/>
        <item x="22"/>
        <item x="13"/>
        <item x="74"/>
        <item x="24"/>
        <item x="67"/>
        <item x="32"/>
        <item x="55"/>
        <item x="62"/>
        <item x="49"/>
        <item x="64"/>
        <item x="51"/>
        <item x="1"/>
        <item x="29"/>
        <item x="30"/>
        <item x="20"/>
        <item x="83"/>
        <item x="77"/>
        <item x="4"/>
        <item x="18"/>
        <item x="86"/>
        <item x="66"/>
        <item x="80"/>
        <item x="75"/>
        <item x="50"/>
        <item x="81"/>
        <item x="41"/>
        <item x="73"/>
        <item x="69"/>
        <item x="45"/>
        <item x="27"/>
        <item x="46"/>
        <item x="57"/>
        <item x="61"/>
        <item x="31"/>
        <item x="72"/>
        <item x="85"/>
        <item x="34"/>
        <item x="53"/>
        <item x="58"/>
        <item x="82"/>
        <item x="54"/>
        <item x="70"/>
        <item x="8"/>
        <item x="44"/>
        <item x="17"/>
        <item x="14"/>
        <item x="65"/>
        <item x="63"/>
        <item x="21"/>
        <item x="26"/>
        <item x="59"/>
        <item x="28"/>
        <item x="6"/>
        <item x="84"/>
        <item x="35"/>
        <item x="42"/>
        <item x="12"/>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 showAll="0"/>
    <pivotField numFmtId="3" showAll="0"/>
    <pivotField numFmtId="165" showAll="0"/>
    <pivotField dataField="1" numFmtId="166" showAll="0"/>
  </pivotFields>
  <rowFields count="1">
    <field x="1"/>
  </rowFields>
  <rowItems count="6">
    <i>
      <x v="25"/>
    </i>
    <i>
      <x v="106"/>
    </i>
    <i>
      <x v="38"/>
    </i>
    <i>
      <x v="6"/>
    </i>
    <i>
      <x v="28"/>
    </i>
    <i t="grand">
      <x/>
    </i>
  </rowItems>
  <colItems count="1">
    <i/>
  </colItems>
  <dataFields count="1">
    <dataField name="Sum of Revenue" fld="10" baseField="0" baseItem="0" numFmtId="170"/>
  </dataFields>
  <formats count="1">
    <format dxfId="24">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Section 1 - Create Pivot Table 2" cacheId="4" applyNumberFormats="0" applyBorderFormats="0" applyFontFormats="0" applyPatternFormats="0" applyAlignmentFormats="0" applyWidthHeightFormats="0" dataCaption="" updatedVersion="5" compact="0" compactData="0">
  <location ref="F9:H26" firstHeaderRow="1" firstDataRow="1" firstDataCol="0"/>
  <pivotFields count="11">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numFmtId="14" outline="0" subtotalTop="0" showAll="0" includeNewItemsInFilter="1" defaultSubtotal="0"/>
    <pivotField compact="0" numFmtId="1" outline="0" subtotalTop="0" showAll="0" includeNewItemsInFilter="1" defaultSubtotal="0"/>
    <pivotField name="Quantity" compact="0" numFmtId="3" outline="0" multipleItemSelectionAllowed="1" showAll="0"/>
    <pivotField compact="0" numFmtId="165" outline="0" subtotalTop="0" showAll="0" includeNewItemsInFilter="1" defaultSubtotal="0"/>
    <pivotField compact="0" numFmtId="166" outline="0" subtotalTop="0" showAll="0" includeNewItemsInFilter="1" defaultSubtotal="0"/>
  </pivotFields>
  <pivotTableStyleInfo showRowHeaders="1" showColHeaders="1" showRowStripes="0" showColStripes="0" showLastColumn="1"/>
</pivotTableDefinition>
</file>

<file path=xl/pivotTables/pivotTable15.xml><?xml version="1.0" encoding="utf-8"?>
<pivotTableDefinition xmlns="http://schemas.openxmlformats.org/spreadsheetml/2006/main" name="Section 1 - Create Pivot Table" cacheId="4" applyNumberFormats="0" applyBorderFormats="0" applyFontFormats="0" applyPatternFormats="0" applyAlignmentFormats="0" applyWidthHeightFormats="0" dataCaption="" updatedVersion="5" compact="0" compactData="0">
  <location ref="B9:D26" firstHeaderRow="1" firstDataRow="1" firstDataCol="0"/>
  <pivotFields count="11">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numFmtId="14" outline="0" subtotalTop="0" showAll="0" includeNewItemsInFilter="1" defaultSubtotal="0"/>
    <pivotField compact="0" numFmtId="1" outline="0" subtotalTop="0" showAll="0" includeNewItemsInFilter="1" defaultSubtotal="0"/>
    <pivotField name="Quantity" compact="0" numFmtId="3" outline="0" multipleItemSelectionAllowed="1" showAll="0"/>
    <pivotField compact="0" numFmtId="165" outline="0" subtotalTop="0" showAll="0" includeNewItemsInFilter="1" defaultSubtotal="0"/>
    <pivotField compact="0" numFmtId="166" outline="0" subtotalTop="0" showAll="0" includeNewItemsInFilter="1" defaultSubtotal="0"/>
  </pivotFields>
  <pivotTableStyleInfo showRowHeaders="1" showColHeaders="1" showRowStripes="0" showColStripes="0" showLastColumn="1"/>
</pivotTableDefinition>
</file>

<file path=xl/pivotTables/pivotTable16.xml><?xml version="1.0" encoding="utf-8"?>
<pivotTableDefinition xmlns="http://schemas.openxmlformats.org/spreadsheetml/2006/main" name="Section 2 - Navigating " cacheId="4" applyNumberFormats="0" applyBorderFormats="0" applyFontFormats="0" applyPatternFormats="0" applyAlignmentFormats="0" applyWidthHeightFormats="0" dataCaption="" updatedVersion="5" compact="0" compactData="0">
  <location ref="B9:D26" firstHeaderRow="1" firstDataRow="1" firstDataCol="0"/>
  <pivotFields count="11">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numFmtId="14" outline="0" subtotalTop="0" showAll="0" includeNewItemsInFilter="1" defaultSubtotal="0"/>
    <pivotField compact="0" numFmtId="1" outline="0" subtotalTop="0" showAll="0" includeNewItemsInFilter="1" defaultSubtotal="0"/>
    <pivotField name="Quantity" compact="0" numFmtId="3" outline="0" multipleItemSelectionAllowed="1" showAll="0"/>
    <pivotField compact="0" numFmtId="165" outline="0" subtotalTop="0" showAll="0" includeNewItemsInFilter="1" defaultSubtotal="0"/>
    <pivotField compact="0" numFmtId="166" outline="0" subtotalTop="0" showAll="0" includeNewItemsInFilter="1" defaultSubtotal="0"/>
  </pivotFields>
  <pivotTableStyleInfo showRowHeaders="1" showColHeaders="1" showRowStripes="0" showColStripes="0" showLastColumn="1"/>
</pivotTableDefinition>
</file>

<file path=xl/pivotTables/pivotTable2.xml><?xml version="1.0" encoding="utf-8"?>
<pivotTableDefinition xmlns="http://schemas.openxmlformats.org/spreadsheetml/2006/main" name="Sheet2" cacheId="4" applyNumberFormats="0" applyBorderFormats="0" applyFontFormats="0" applyPatternFormats="0" applyAlignmentFormats="0" applyWidthHeightFormats="0" dataCaption="" updatedVersion="5" compact="0" compactData="0">
  <location ref="A3:C20" firstHeaderRow="1" firstDataRow="1" firstDataCol="0"/>
  <pivotFields count="11">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numFmtId="14" outline="0" subtotalTop="0" showAll="0" includeNewItemsInFilter="1" defaultSubtotal="0"/>
    <pivotField compact="0" numFmtId="1" outline="0" subtotalTop="0" showAll="0" includeNewItemsInFilter="1" defaultSubtotal="0"/>
    <pivotField name="Quantity" compact="0" numFmtId="3" outline="0" multipleItemSelectionAllowed="1" showAll="0"/>
    <pivotField compact="0" numFmtId="165" outline="0" subtotalTop="0" showAll="0" includeNewItemsInFilter="1" defaultSubtotal="0"/>
    <pivotField compact="0" numFmtId="166" outline="0" subtotalTop="0" showAll="0" includeNewItemsInFilter="1" defaultSubtotal="0"/>
  </pivotFields>
  <pivotTableStyleInfo showRowHeaders="1" showColHeaders="1" showRowStripes="0" showColStripes="0" showLastColumn="1"/>
</pivotTableDefinition>
</file>

<file path=xl/pivotTables/pivotTable3.xml><?xml version="1.0" encoding="utf-8"?>
<pivotTableDefinition xmlns="http://schemas.openxmlformats.org/spreadsheetml/2006/main" name="ANALYSIS" cacheId="4" applyNumberFormats="0" applyBorderFormats="0" applyFontFormats="0" applyPatternFormats="0" applyAlignmentFormats="0" applyWidthHeightFormats="0" dataCaption="" updatedVersion="5" compact="0" compactData="0">
  <location ref="A3:B10" firstHeaderRow="1" firstDataRow="1" firstDataCol="0"/>
  <pivotFields count="11">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numFmtId="14" outline="0" subtotalTop="0" showAll="0" includeNewItemsInFilter="1" defaultSubtotal="0"/>
    <pivotField compact="0" numFmtId="1" outline="0" subtotalTop="0" showAll="0" includeNewItemsInFilter="1" defaultSubtotal="0"/>
    <pivotField name="Quantity" compact="0" numFmtId="3" outline="0" multipleItemSelectionAllowed="1" showAll="0"/>
    <pivotField compact="0" numFmtId="165" outline="0" subtotalTop="0" showAll="0" includeNewItemsInFilter="1" defaultSubtotal="0"/>
    <pivotField compact="0" numFmtId="166" outline="0" subtotalTop="0" showAll="0" includeNewItemsInFilter="1" defaultSubtotal="0"/>
  </pivotFields>
  <pivotTableStyleInfo showRowHeaders="1" showColHeaders="1" showRowStripes="0" showColStripes="0" showLastColumn="1"/>
</pivotTableDefinition>
</file>

<file path=xl/pivotTables/pivotTable4.xml><?xml version="1.0" encoding="utf-8"?>
<pivotTableDefinition xmlns="http://schemas.openxmlformats.org/spreadsheetml/2006/main" name="ANALYSIS 3" cacheId="4" applyNumberFormats="0" applyBorderFormats="0" applyFontFormats="0" applyPatternFormats="0" applyAlignmentFormats="0" applyWidthHeightFormats="0" dataCaption="" updatedVersion="5" compact="0" compactData="0">
  <location ref="E3:F20" firstHeaderRow="1" firstDataRow="1" firstDataCol="0"/>
  <pivotFields count="11">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numFmtId="14" outline="0" subtotalTop="0" showAll="0" includeNewItemsInFilter="1" defaultSubtotal="0"/>
    <pivotField compact="0" numFmtId="1" outline="0" subtotalTop="0" showAll="0" includeNewItemsInFilter="1" defaultSubtotal="0"/>
    <pivotField name="Quantity" compact="0" numFmtId="3" outline="0" multipleItemSelectionAllowed="1" showAll="0"/>
    <pivotField compact="0" numFmtId="165" outline="0" subtotalTop="0" showAll="0" includeNewItemsInFilter="1" defaultSubtotal="0"/>
    <pivotField compact="0" numFmtId="166" outline="0" subtotalTop="0" showAll="0" includeNewItemsInFilter="1" defaultSubtotal="0"/>
  </pivotFields>
  <pivotTableStyleInfo showRowHeaders="1" showColHeaders="1" showRowStripes="0" showColStripes="0" showLastColumn="1"/>
</pivotTableDefinition>
</file>

<file path=xl/pivotTables/pivotTable5.xml><?xml version="1.0" encoding="utf-8"?>
<pivotTableDefinition xmlns="http://schemas.openxmlformats.org/spreadsheetml/2006/main" name="ANALYSIS 2" cacheId="4" applyNumberFormats="0" applyBorderFormats="0" applyFontFormats="0" applyPatternFormats="0" applyAlignmentFormats="0" applyWidthHeightFormats="0" dataCaption="" updatedVersion="5" compact="0" compactData="0">
  <location ref="C3:D20" firstHeaderRow="1" firstDataRow="1" firstDataCol="0"/>
  <pivotFields count="11">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numFmtId="14" outline="0" subtotalTop="0" showAll="0" includeNewItemsInFilter="1" defaultSubtotal="0"/>
    <pivotField compact="0" numFmtId="1" outline="0" subtotalTop="0" showAll="0" includeNewItemsInFilter="1" defaultSubtotal="0"/>
    <pivotField name="Quantity" compact="0" numFmtId="3" outline="0" multipleItemSelectionAllowed="1" showAll="0"/>
    <pivotField compact="0" numFmtId="165" outline="0" subtotalTop="0" showAll="0" includeNewItemsInFilter="1" defaultSubtotal="0"/>
    <pivotField compact="0" numFmtId="166" outline="0" subtotalTop="0" showAll="0" includeNewItemsInFilter="1" defaultSubtotal="0"/>
  </pivotFields>
  <pivotTableStyleInfo showRowHeaders="1" showColHeaders="1" showRowStripes="0" showColStripes="0" showLastColumn="1"/>
</pivotTableDefinition>
</file>

<file path=xl/pivotTables/pivotTable6.xml><?xml version="1.0" encoding="utf-8"?>
<pivotTableDefinition xmlns="http://schemas.openxmlformats.org/spreadsheetml/2006/main" name="ANALYSIS 4" cacheId="4" applyNumberFormats="0" applyBorderFormats="0" applyFontFormats="0" applyPatternFormats="0" applyAlignmentFormats="0" applyWidthHeightFormats="0" dataCaption="" updatedVersion="5" compact="0" compactData="0">
  <location ref="G3:H20" firstHeaderRow="1" firstDataRow="1" firstDataCol="0"/>
  <pivotFields count="11">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numFmtId="14" outline="0" subtotalTop="0" showAll="0" includeNewItemsInFilter="1" defaultSubtotal="0"/>
    <pivotField compact="0" numFmtId="1" outline="0" subtotalTop="0" showAll="0" includeNewItemsInFilter="1" defaultSubtotal="0"/>
    <pivotField name="Quantity" compact="0" numFmtId="3" outline="0" multipleItemSelectionAllowed="1" showAll="0"/>
    <pivotField compact="0" numFmtId="165" outline="0" subtotalTop="0" showAll="0" includeNewItemsInFilter="1" defaultSubtotal="0"/>
    <pivotField compact="0" numFmtId="166" outline="0" subtotalTop="0" showAll="0" includeNewItemsInFilter="1" defaultSubtotal="0"/>
  </pivotFields>
  <pivotTableStyleInfo showRowHeaders="1" showColHeaders="1" showRowStripes="0" showColStripes="0" showLastColumn="1"/>
</pivotTableDefinition>
</file>

<file path=xl/pivotTables/pivotTable7.xml><?xml version="1.0" encoding="utf-8"?>
<pivotTableDefinition xmlns="http://schemas.openxmlformats.org/spreadsheetml/2006/main" name="ANALYSIS 5" cacheId="4" applyNumberFormats="0" applyBorderFormats="0" applyFontFormats="0" applyPatternFormats="0" applyAlignmentFormats="0" applyWidthHeightFormats="0" dataCaption="" updatedVersion="5" compact="0" compactData="0">
  <location ref="I3:K20" firstHeaderRow="1" firstDataRow="1" firstDataCol="0"/>
  <pivotFields count="11">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numFmtId="14" outline="0" subtotalTop="0" showAll="0" includeNewItemsInFilter="1" defaultSubtotal="0"/>
    <pivotField compact="0" numFmtId="1" outline="0" subtotalTop="0" showAll="0" includeNewItemsInFilter="1" defaultSubtotal="0"/>
    <pivotField name="Quantity" compact="0" numFmtId="3" outline="0" multipleItemSelectionAllowed="1" showAll="0"/>
    <pivotField compact="0" numFmtId="165" outline="0" subtotalTop="0" showAll="0" includeNewItemsInFilter="1" defaultSubtotal="0"/>
    <pivotField compact="0" numFmtId="166" outline="0" subtotalTop="0" showAll="0" includeNewItemsInFilter="1" defaultSubtotal="0"/>
  </pivotFields>
  <pivotTableStyleInfo showRowHeaders="1" showColHeaders="1" showRowStripes="0" showColStripes="0" showLastColumn="1"/>
</pivotTableDefinition>
</file>

<file path=xl/pivotTables/pivotTable8.xml><?xml version="1.0" encoding="utf-8"?>
<pivotTableDefinition xmlns="http://schemas.openxmlformats.org/spreadsheetml/2006/main" name="ANALYSIS 6" cacheId="4" applyNumberFormats="0" applyBorderFormats="0" applyFontFormats="0" applyPatternFormats="0" applyAlignmentFormats="0" applyWidthHeightFormats="0" dataCaption="" updatedVersion="5" compact="0" compactData="0">
  <location ref="A11:B21" firstHeaderRow="1" firstDataRow="1" firstDataCol="0"/>
  <pivotFields count="11">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outline="0" subtotalTop="0" showAll="0" includeNewItemsInFilter="1" defaultSubtotal="0"/>
    <pivotField compact="0" numFmtId="14" outline="0" subtotalTop="0" showAll="0" includeNewItemsInFilter="1" defaultSubtotal="0"/>
    <pivotField compact="0" numFmtId="1" outline="0" subtotalTop="0" showAll="0" includeNewItemsInFilter="1" defaultSubtotal="0"/>
    <pivotField name="Quantity" compact="0" numFmtId="3" outline="0" multipleItemSelectionAllowed="1" showAll="0"/>
    <pivotField compact="0" numFmtId="165" outline="0" subtotalTop="0" showAll="0" includeNewItemsInFilter="1" defaultSubtotal="0"/>
    <pivotField compact="0" numFmtId="166" outline="0" subtotalTop="0" showAll="0" includeNewItemsInFilter="1" defaultSubtotal="0"/>
  </pivotFields>
  <pivotTableStyleInfo showRowHeaders="1" showColHeaders="1" showRowStripes="0" showColStripes="0" showLastColumn="1"/>
</pivotTableDefinition>
</file>

<file path=xl/pivotTables/pivotTable9.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2:B18" firstHeaderRow="1" firstDataRow="1" firstDataCol="1"/>
  <pivotFields count="11">
    <pivotField showAll="0">
      <items count="108">
        <item x="65"/>
        <item x="8"/>
        <item x="95"/>
        <item x="40"/>
        <item x="77"/>
        <item x="61"/>
        <item x="79"/>
        <item x="66"/>
        <item x="31"/>
        <item x="67"/>
        <item x="91"/>
        <item x="68"/>
        <item x="21"/>
        <item x="70"/>
        <item x="1"/>
        <item x="106"/>
        <item x="92"/>
        <item x="48"/>
        <item x="50"/>
        <item x="6"/>
        <item x="46"/>
        <item x="103"/>
        <item x="43"/>
        <item x="32"/>
        <item x="18"/>
        <item x="4"/>
        <item x="14"/>
        <item x="9"/>
        <item x="25"/>
        <item x="16"/>
        <item x="57"/>
        <item x="22"/>
        <item x="100"/>
        <item x="73"/>
        <item x="12"/>
        <item x="36"/>
        <item x="39"/>
        <item x="2"/>
        <item x="59"/>
        <item x="10"/>
        <item x="47"/>
        <item x="41"/>
        <item x="80"/>
        <item x="34"/>
        <item x="74"/>
        <item x="85"/>
        <item x="97"/>
        <item x="27"/>
        <item x="62"/>
        <item x="55"/>
        <item x="30"/>
        <item x="82"/>
        <item x="37"/>
        <item x="99"/>
        <item x="76"/>
        <item x="7"/>
        <item x="24"/>
        <item x="54"/>
        <item x="23"/>
        <item x="15"/>
        <item x="28"/>
        <item x="29"/>
        <item x="64"/>
        <item x="102"/>
        <item x="26"/>
        <item x="105"/>
        <item x="53"/>
        <item x="35"/>
        <item x="88"/>
        <item x="78"/>
        <item x="89"/>
        <item x="63"/>
        <item x="71"/>
        <item x="72"/>
        <item x="0"/>
        <item x="96"/>
        <item x="19"/>
        <item x="13"/>
        <item x="33"/>
        <item x="11"/>
        <item x="49"/>
        <item x="58"/>
        <item x="3"/>
        <item x="52"/>
        <item x="98"/>
        <item x="81"/>
        <item x="83"/>
        <item x="75"/>
        <item x="87"/>
        <item x="20"/>
        <item x="56"/>
        <item x="69"/>
        <item x="38"/>
        <item x="101"/>
        <item x="42"/>
        <item x="60"/>
        <item x="93"/>
        <item x="17"/>
        <item x="94"/>
        <item x="44"/>
        <item x="90"/>
        <item x="104"/>
        <item x="51"/>
        <item x="84"/>
        <item x="5"/>
        <item x="86"/>
        <item x="45"/>
        <item t="default"/>
      </items>
    </pivotField>
    <pivotField showAll="0"/>
    <pivotField showAll="0">
      <items count="88">
        <item x="9"/>
        <item x="68"/>
        <item x="19"/>
        <item x="43"/>
        <item x="10"/>
        <item x="47"/>
        <item x="16"/>
        <item x="7"/>
        <item x="11"/>
        <item x="3"/>
        <item x="79"/>
        <item x="23"/>
        <item x="76"/>
        <item x="48"/>
        <item x="2"/>
        <item x="37"/>
        <item x="38"/>
        <item x="56"/>
        <item x="40"/>
        <item x="71"/>
        <item x="36"/>
        <item x="25"/>
        <item x="5"/>
        <item x="0"/>
        <item x="15"/>
        <item x="39"/>
        <item x="78"/>
        <item x="33"/>
        <item x="60"/>
        <item x="52"/>
        <item x="22"/>
        <item x="13"/>
        <item x="74"/>
        <item x="24"/>
        <item x="67"/>
        <item x="32"/>
        <item x="55"/>
        <item x="62"/>
        <item x="49"/>
        <item x="64"/>
        <item x="51"/>
        <item x="1"/>
        <item x="29"/>
        <item x="30"/>
        <item x="20"/>
        <item x="83"/>
        <item x="77"/>
        <item x="4"/>
        <item x="18"/>
        <item x="86"/>
        <item x="66"/>
        <item x="80"/>
        <item x="75"/>
        <item x="50"/>
        <item x="81"/>
        <item x="41"/>
        <item x="73"/>
        <item x="69"/>
        <item x="45"/>
        <item x="27"/>
        <item x="46"/>
        <item x="57"/>
        <item x="61"/>
        <item x="31"/>
        <item x="72"/>
        <item x="85"/>
        <item x="34"/>
        <item x="53"/>
        <item x="58"/>
        <item x="82"/>
        <item x="54"/>
        <item x="70"/>
        <item x="8"/>
        <item x="44"/>
        <item x="17"/>
        <item x="14"/>
        <item x="65"/>
        <item x="63"/>
        <item x="21"/>
        <item x="26"/>
        <item x="59"/>
        <item x="28"/>
        <item x="6"/>
        <item x="84"/>
        <item x="35"/>
        <item x="42"/>
        <item x="12"/>
        <item t="default"/>
      </items>
    </pivotField>
    <pivotField showAll="0"/>
    <pivotField axis="axisRow" showAll="0" measureFilter="1" sortType="ascending">
      <items count="12">
        <item x="5"/>
        <item x="4"/>
        <item x="2"/>
        <item x="10"/>
        <item x="7"/>
        <item x="6"/>
        <item x="9"/>
        <item x="1"/>
        <item x="8"/>
        <item x="3"/>
        <item x="0"/>
        <item t="default"/>
      </items>
      <autoSortScope>
        <pivotArea dataOnly="0" outline="0" fieldPosition="0">
          <references count="1">
            <reference field="4294967294" count="1" selected="0">
              <x v="0"/>
            </reference>
          </references>
        </pivotArea>
      </autoSortScope>
    </pivotField>
    <pivotField showAll="0"/>
    <pivotField numFmtId="14" showAll="0">
      <items count="15">
        <item x="0"/>
        <item x="1"/>
        <item x="2"/>
        <item x="3"/>
        <item x="4"/>
        <item x="5"/>
        <item x="6"/>
        <item x="7"/>
        <item x="8"/>
        <item x="9"/>
        <item x="10"/>
        <item x="11"/>
        <item x="12"/>
        <item x="13"/>
        <item t="default"/>
      </items>
    </pivotField>
    <pivotField numFmtId="1" showAll="0"/>
    <pivotField numFmtId="3" showAll="0"/>
    <pivotField numFmtId="165" showAll="0"/>
    <pivotField dataField="1" numFmtId="166" showAll="0"/>
  </pivotFields>
  <rowFields count="1">
    <field x="4"/>
  </rowFields>
  <rowItems count="6">
    <i>
      <x v="5"/>
    </i>
    <i>
      <x v="9"/>
    </i>
    <i>
      <x v="7"/>
    </i>
    <i>
      <x v="2"/>
    </i>
    <i>
      <x v="10"/>
    </i>
    <i t="grand">
      <x/>
    </i>
  </rowItems>
  <colItems count="1">
    <i/>
  </colItems>
  <dataFields count="1">
    <dataField name="Sum of Revenue" fld="10" baseField="0" baseItem="0" numFmtId="170"/>
  </dataFields>
  <formats count="1">
    <format dxfId="14">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filters count="1">
    <filter fld="4"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1" sourceName="Country">
  <pivotTables>
    <pivotTable tabId="24" name="PivotTable2"/>
    <pivotTable tabId="24" name="PivotTable1"/>
    <pivotTable tabId="24" name="PivotTable3"/>
    <pivotTable tabId="24" name="PivotTable4"/>
    <pivotTable tabId="24" name="PivotTable5"/>
  </pivotTables>
  <data>
    <tabular pivotCacheId="1">
      <items count="87">
        <i x="9" s="1"/>
        <i x="68" s="1"/>
        <i x="19" s="1"/>
        <i x="43" s="1"/>
        <i x="10" s="1"/>
        <i x="47" s="1"/>
        <i x="16" s="1"/>
        <i x="7" s="1"/>
        <i x="11" s="1"/>
        <i x="3" s="1"/>
        <i x="79" s="1"/>
        <i x="23" s="1"/>
        <i x="76" s="1"/>
        <i x="48" s="1"/>
        <i x="2" s="1"/>
        <i x="37" s="1"/>
        <i x="38" s="1"/>
        <i x="56" s="1"/>
        <i x="40" s="1"/>
        <i x="71" s="1"/>
        <i x="36" s="1"/>
        <i x="25" s="1"/>
        <i x="5" s="1"/>
        <i x="0" s="1"/>
        <i x="15" s="1"/>
        <i x="39" s="1"/>
        <i x="78" s="1"/>
        <i x="33" s="1"/>
        <i x="60" s="1"/>
        <i x="52" s="1"/>
        <i x="22" s="1"/>
        <i x="13" s="1"/>
        <i x="74" s="1"/>
        <i x="24" s="1"/>
        <i x="67" s="1"/>
        <i x="32" s="1"/>
        <i x="55" s="1"/>
        <i x="62" s="1"/>
        <i x="49" s="1"/>
        <i x="64" s="1"/>
        <i x="51" s="1"/>
        <i x="1" s="1"/>
        <i x="29" s="1"/>
        <i x="30" s="1"/>
        <i x="20" s="1"/>
        <i x="83" s="1"/>
        <i x="77" s="1"/>
        <i x="4" s="1"/>
        <i x="18" s="1"/>
        <i x="86" s="1"/>
        <i x="66" s="1"/>
        <i x="80" s="1"/>
        <i x="75" s="1"/>
        <i x="50" s="1"/>
        <i x="81" s="1"/>
        <i x="41" s="1"/>
        <i x="73" s="1"/>
        <i x="69" s="1"/>
        <i x="45" s="1"/>
        <i x="27" s="1"/>
        <i x="46" s="1"/>
        <i x="57" s="1"/>
        <i x="61" s="1"/>
        <i x="31" s="1"/>
        <i x="72" s="1"/>
        <i x="85" s="1"/>
        <i x="34" s="1"/>
        <i x="53" s="1"/>
        <i x="58" s="1"/>
        <i x="82" s="1"/>
        <i x="54" s="1"/>
        <i x="70" s="1"/>
        <i x="8" s="1"/>
        <i x="44" s="1"/>
        <i x="17" s="1"/>
        <i x="14" s="1"/>
        <i x="65" s="1"/>
        <i x="63" s="1"/>
        <i x="21" s="1"/>
        <i x="26" s="1"/>
        <i x="59" s="1"/>
        <i x="28" s="1"/>
        <i x="6" s="1"/>
        <i x="84" s="1"/>
        <i x="35" s="1"/>
        <i x="42"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1" caption="Country" startItem="29" style="SlicerStyleLight6" rowHeight="193675"/>
</slicers>
</file>

<file path=xl/slicers/slicer2.xml><?xml version="1.0" encoding="utf-8"?>
<slicers xmlns="http://schemas.microsoft.com/office/spreadsheetml/2009/9/main" xmlns:mc="http://schemas.openxmlformats.org/markup-compatibility/2006" xmlns:x="http://schemas.openxmlformats.org/spreadsheetml/2006/main" mc:Ignorable="x">
  <slicer name="Country 1" cache="Slicer_Country1" caption="Country" columnCount="6" style="SlicerStyleDark4" rowHeight="216000"/>
</slicers>
</file>

<file path=xl/tables/table1.xml><?xml version="1.0" encoding="utf-8"?>
<table xmlns="http://schemas.openxmlformats.org/spreadsheetml/2006/main" id="2" name="Table2" displayName="Table2" ref="A1:K108" totalsRowShown="0">
  <autoFilter ref="A1:K108"/>
  <tableColumns count="11">
    <tableColumn id="1" name="Distributor ID"/>
    <tableColumn id="2" name="Distributor Name"/>
    <tableColumn id="3" name="Country"/>
    <tableColumn id="4" name="Product Code"/>
    <tableColumn id="5" name="Product "/>
    <tableColumn id="6" name="Sales Channel"/>
    <tableColumn id="7" name="Date Sold"/>
    <tableColumn id="8" name="Month Sold"/>
    <tableColumn id="9" name="Quantity"/>
    <tableColumn id="10" name="Unit Price"/>
    <tableColumn id="11" name="Revenue"/>
  </tableColumns>
  <tableStyleInfo showFirstColumn="0" showLastColumn="0" showRowStripes="1" showColumnStripes="0"/>
</table>
</file>

<file path=xl/tables/table2.xml><?xml version="1.0" encoding="utf-8"?>
<table xmlns="http://schemas.openxmlformats.org/spreadsheetml/2006/main" id="3" name="Table3" displayName="Table3" ref="A1:K108" totalsRowShown="0">
  <autoFilter ref="A1:K108"/>
  <tableColumns count="11">
    <tableColumn id="1" name="Distributor ID"/>
    <tableColumn id="2" name="Distributor Name"/>
    <tableColumn id="3" name="Country"/>
    <tableColumn id="4" name="Product Code"/>
    <tableColumn id="5" name="Product "/>
    <tableColumn id="6" name="Sales Channel"/>
    <tableColumn id="7" name="Date Sold"/>
    <tableColumn id="8" name="Month Sold"/>
    <tableColumn id="9" name="Quantity"/>
    <tableColumn id="10" name="Unit Price"/>
    <tableColumn id="11" name="Revenue"/>
  </tableColumns>
  <tableStyleInfo showFirstColumn="0" showLastColumn="0" showRowStripes="1" showColumnStripes="0"/>
</table>
</file>

<file path=xl/tables/table3.xml><?xml version="1.0" encoding="utf-8"?>
<table xmlns="http://schemas.openxmlformats.org/spreadsheetml/2006/main" id="1" name="MyNewSales" displayName="MyNewSales" ref="C3:M110" totalsRowShown="0" headerRowDxfId="12" tableBorderDxfId="11">
  <autoFilter ref="C3:M110"/>
  <tableColumns count="11">
    <tableColumn id="1" name="Distributor ID" dataDxfId="10"/>
    <tableColumn id="2" name="Distributor Name" dataDxfId="9"/>
    <tableColumn id="3" name="Country" dataDxfId="8"/>
    <tableColumn id="4" name="Product Code" dataDxfId="7"/>
    <tableColumn id="5" name="Product " dataDxfId="6"/>
    <tableColumn id="6" name="Sales Channel" dataDxfId="5"/>
    <tableColumn id="7" name="Date Sold" dataDxfId="4"/>
    <tableColumn id="8" name="Month Sold" dataDxfId="3">
      <calculatedColumnFormula>VALUE(MONTH(I4))</calculatedColumnFormula>
    </tableColumn>
    <tableColumn id="9" name="Quantity" dataDxfId="2"/>
    <tableColumn id="10" name="Unit Price" dataDxfId="1"/>
    <tableColumn id="11" name="Revenue" dataDxfId="0">
      <calculatedColumnFormula>L4*K4</calculatedColumnFormula>
    </tableColumn>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602320"/>
      </a:accent1>
      <a:accent2>
        <a:srgbClr val="DB536A"/>
      </a:accent2>
      <a:accent3>
        <a:srgbClr val="A32020"/>
      </a:accent3>
      <a:accent4>
        <a:srgbClr val="E0301E"/>
      </a:accent4>
      <a:accent5>
        <a:srgbClr val="DC6900"/>
      </a:accent5>
      <a:accent6>
        <a:srgbClr val="FFB600"/>
      </a:accent6>
      <a:hlink>
        <a:srgbClr val="602320"/>
      </a:hlink>
      <a:folHlink>
        <a:srgbClr val="60232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11.xml"/><Relationship Id="rId7" Type="http://schemas.openxmlformats.org/officeDocument/2006/relationships/drawing" Target="../drawings/drawing4.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rinterSettings" Target="../printerSettings/printerSettings1.bin"/><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_rels/sheet11.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5.xml.rels><?xml version="1.0" encoding="UTF-8" standalone="yes"?>
<Relationships xmlns="http://schemas.openxmlformats.org/package/2006/relationships"><Relationship Id="rId2" Type="http://schemas.openxmlformats.org/officeDocument/2006/relationships/pivotTable" Target="../pivotTables/pivotTable15.xml"/><Relationship Id="rId1" Type="http://schemas.openxmlformats.org/officeDocument/2006/relationships/pivotTable" Target="../pivotTables/pivotTable14.xml"/></Relationships>
</file>

<file path=xl/worksheets/_rels/sheet17.xml.rels><?xml version="1.0" encoding="UTF-8" standalone="yes"?>
<Relationships xmlns="http://schemas.openxmlformats.org/package/2006/relationships"><Relationship Id="rId1" Type="http://schemas.openxmlformats.org/officeDocument/2006/relationships/pivotTable" Target="../pivotTables/pivotTable16.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5.xml"/><Relationship Id="rId7" Type="http://schemas.openxmlformats.org/officeDocument/2006/relationships/drawing" Target="../drawings/drawing1.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showGridLines="0" workbookViewId="0">
      <selection activeCell="I9" sqref="I9"/>
    </sheetView>
  </sheetViews>
  <sheetFormatPr defaultColWidth="14.5" defaultRowHeight="15" customHeight="1" x14ac:dyDescent="0.2"/>
  <cols>
    <col min="1" max="6" width="9" customWidth="1"/>
  </cols>
  <sheetData>
    <row r="1" spans="1:1" ht="12" customHeight="1" x14ac:dyDescent="0.3">
      <c r="A1" s="1" t="s">
        <v>0</v>
      </c>
    </row>
    <row r="2" spans="1:1" ht="12" customHeight="1" x14ac:dyDescent="0.3">
      <c r="A2" s="1"/>
    </row>
    <row r="3" spans="1:1" ht="12" customHeight="1" x14ac:dyDescent="0.3">
      <c r="A3" s="1" t="s">
        <v>1</v>
      </c>
    </row>
    <row r="4" spans="1:1" ht="12" customHeight="1" x14ac:dyDescent="0.2"/>
    <row r="5" spans="1:1" ht="12" customHeight="1" x14ac:dyDescent="0.2"/>
    <row r="6" spans="1:1" ht="12" customHeight="1" x14ac:dyDescent="0.2"/>
    <row r="7" spans="1:1" ht="12" customHeight="1" x14ac:dyDescent="0.2"/>
    <row r="8" spans="1:1" ht="12" customHeight="1" x14ac:dyDescent="0.2"/>
    <row r="9" spans="1:1" ht="12" customHeight="1" x14ac:dyDescent="0.2"/>
    <row r="10" spans="1:1" ht="12" customHeight="1" x14ac:dyDescent="0.2"/>
    <row r="11" spans="1:1" ht="12" customHeight="1" x14ac:dyDescent="0.2"/>
    <row r="12" spans="1:1" ht="12" customHeight="1" x14ac:dyDescent="0.2"/>
    <row r="13" spans="1:1" ht="12" customHeight="1" x14ac:dyDescent="0.2"/>
    <row r="14" spans="1:1" ht="12" customHeight="1" x14ac:dyDescent="0.2"/>
    <row r="15" spans="1:1" ht="12" customHeight="1" x14ac:dyDescent="0.2"/>
    <row r="16" spans="1:1"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7"/>
  <sheetViews>
    <sheetView topLeftCell="F1" workbookViewId="0">
      <selection activeCell="U23" sqref="U23"/>
    </sheetView>
  </sheetViews>
  <sheetFormatPr defaultRowHeight="12" x14ac:dyDescent="0.2"/>
  <cols>
    <col min="1" max="1" width="19.33203125" customWidth="1"/>
    <col min="2" max="2" width="16.5" customWidth="1"/>
    <col min="3" max="3" width="13.83203125" customWidth="1"/>
    <col min="4" max="4" width="15.5" customWidth="1"/>
  </cols>
  <sheetData>
    <row r="3" spans="1:4" x14ac:dyDescent="0.2">
      <c r="A3" s="88" t="s">
        <v>17</v>
      </c>
      <c r="B3" s="89" t="s">
        <v>143</v>
      </c>
      <c r="C3" s="88" t="s">
        <v>17</v>
      </c>
    </row>
    <row r="4" spans="1:4" x14ac:dyDescent="0.2">
      <c r="A4" s="85">
        <v>82543.11</v>
      </c>
      <c r="B4" s="82" t="s">
        <v>158</v>
      </c>
      <c r="C4" s="86">
        <v>10356.24</v>
      </c>
    </row>
    <row r="5" spans="1:4" x14ac:dyDescent="0.2">
      <c r="B5" s="83" t="s">
        <v>139</v>
      </c>
      <c r="C5" s="87">
        <v>37801.51999999999</v>
      </c>
      <c r="D5">
        <f>'My Analysis'!S16</f>
        <v>0</v>
      </c>
    </row>
    <row r="6" spans="1:4" x14ac:dyDescent="0.2">
      <c r="B6" s="83" t="s">
        <v>159</v>
      </c>
      <c r="C6" s="87">
        <v>34385.350000000006</v>
      </c>
    </row>
    <row r="7" spans="1:4" x14ac:dyDescent="0.2">
      <c r="B7" s="90" t="s">
        <v>127</v>
      </c>
      <c r="C7" s="91">
        <v>82543.109999999986</v>
      </c>
    </row>
    <row r="10" spans="1:4" x14ac:dyDescent="0.2">
      <c r="C10" s="96" t="s">
        <v>143</v>
      </c>
      <c r="D10" s="96" t="s">
        <v>17</v>
      </c>
    </row>
    <row r="11" spans="1:4" x14ac:dyDescent="0.2">
      <c r="C11" s="94" t="s">
        <v>150</v>
      </c>
      <c r="D11" s="95">
        <v>8818.49</v>
      </c>
    </row>
    <row r="12" spans="1:4" x14ac:dyDescent="0.2">
      <c r="A12" s="81" t="s">
        <v>143</v>
      </c>
      <c r="B12" s="88" t="s">
        <v>17</v>
      </c>
      <c r="C12" s="94" t="s">
        <v>164</v>
      </c>
      <c r="D12" s="95">
        <v>2669.25</v>
      </c>
    </row>
    <row r="13" spans="1:4" x14ac:dyDescent="0.2">
      <c r="A13" s="82" t="s">
        <v>135</v>
      </c>
      <c r="B13" s="86">
        <v>6106.5</v>
      </c>
      <c r="C13" s="94" t="s">
        <v>151</v>
      </c>
      <c r="D13" s="95">
        <v>871.65000000000009</v>
      </c>
    </row>
    <row r="14" spans="1:4" x14ac:dyDescent="0.2">
      <c r="A14" s="83" t="s">
        <v>141</v>
      </c>
      <c r="B14" s="87">
        <v>7066.8899999999994</v>
      </c>
      <c r="C14" s="94" t="s">
        <v>152</v>
      </c>
      <c r="D14" s="95">
        <v>22614.980000000003</v>
      </c>
    </row>
    <row r="15" spans="1:4" x14ac:dyDescent="0.2">
      <c r="A15" s="83" t="s">
        <v>138</v>
      </c>
      <c r="B15" s="87">
        <v>9310.6800000000021</v>
      </c>
      <c r="C15" s="94" t="s">
        <v>153</v>
      </c>
      <c r="D15" s="95">
        <v>12389.34</v>
      </c>
    </row>
    <row r="16" spans="1:4" x14ac:dyDescent="0.2">
      <c r="A16" s="83" t="s">
        <v>132</v>
      </c>
      <c r="B16" s="87">
        <v>15885</v>
      </c>
      <c r="C16" s="94" t="s">
        <v>154</v>
      </c>
      <c r="D16" s="95">
        <v>33326.979999999996</v>
      </c>
    </row>
    <row r="17" spans="1:4" x14ac:dyDescent="0.2">
      <c r="A17" s="83" t="s">
        <v>142</v>
      </c>
      <c r="B17" s="87">
        <v>20938</v>
      </c>
      <c r="C17" s="94" t="s">
        <v>155</v>
      </c>
      <c r="D17" s="95">
        <v>1852.42</v>
      </c>
    </row>
    <row r="18" spans="1:4" x14ac:dyDescent="0.2">
      <c r="A18" s="84" t="s">
        <v>127</v>
      </c>
      <c r="B18" s="85">
        <v>59307.07</v>
      </c>
      <c r="C18" s="98" t="s">
        <v>127</v>
      </c>
      <c r="D18" s="97">
        <v>82543.11</v>
      </c>
    </row>
    <row r="21" spans="1:4" x14ac:dyDescent="0.2">
      <c r="A21" s="81" t="s">
        <v>143</v>
      </c>
      <c r="B21" s="88" t="s">
        <v>17</v>
      </c>
    </row>
    <row r="22" spans="1:4" x14ac:dyDescent="0.2">
      <c r="A22" s="82" t="s">
        <v>24</v>
      </c>
      <c r="B22" s="86">
        <v>2407</v>
      </c>
    </row>
    <row r="23" spans="1:4" x14ac:dyDescent="0.2">
      <c r="A23" s="83" t="s">
        <v>23</v>
      </c>
      <c r="B23" s="87">
        <v>2436</v>
      </c>
    </row>
    <row r="24" spans="1:4" x14ac:dyDescent="0.2">
      <c r="A24" s="83" t="s">
        <v>21</v>
      </c>
      <c r="B24" s="87">
        <v>2552</v>
      </c>
    </row>
    <row r="25" spans="1:4" x14ac:dyDescent="0.2">
      <c r="A25" s="83" t="s">
        <v>20</v>
      </c>
      <c r="B25" s="87">
        <v>2856.5</v>
      </c>
    </row>
    <row r="26" spans="1:4" x14ac:dyDescent="0.2">
      <c r="A26" s="83" t="s">
        <v>19</v>
      </c>
      <c r="B26" s="87">
        <v>3016</v>
      </c>
    </row>
    <row r="27" spans="1:4" x14ac:dyDescent="0.2">
      <c r="A27" s="84" t="s">
        <v>127</v>
      </c>
      <c r="B27" s="85">
        <v>13267.5</v>
      </c>
    </row>
  </sheetData>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
  <sheetViews>
    <sheetView showGridLines="0" zoomScale="70" zoomScaleNormal="70" workbookViewId="0">
      <selection activeCell="F4" sqref="F4"/>
    </sheetView>
  </sheetViews>
  <sheetFormatPr defaultRowHeight="12" x14ac:dyDescent="0.2"/>
  <cols>
    <col min="4" max="4" width="22.83203125" bestFit="1" customWidth="1"/>
  </cols>
  <sheetData>
    <row r="2" spans="2:12" x14ac:dyDescent="0.2">
      <c r="F2" s="101" t="s">
        <v>356</v>
      </c>
      <c r="G2" s="102"/>
      <c r="H2" s="102"/>
      <c r="I2" s="102"/>
      <c r="J2" s="102"/>
      <c r="K2" s="102"/>
      <c r="L2" s="102"/>
    </row>
    <row r="3" spans="2:12" x14ac:dyDescent="0.2">
      <c r="F3" s="102"/>
      <c r="G3" s="102"/>
      <c r="H3" s="102"/>
      <c r="I3" s="102"/>
      <c r="J3" s="102"/>
      <c r="K3" s="102"/>
      <c r="L3" s="102"/>
    </row>
    <row r="4" spans="2:12" ht="33.75" x14ac:dyDescent="0.5">
      <c r="D4" s="100">
        <f>GETPIVOTDATA("Revenue",'My Analysis'!$A$3)</f>
        <v>82543.11</v>
      </c>
    </row>
    <row r="5" spans="2:12" ht="33.75" x14ac:dyDescent="0.5">
      <c r="B5" s="93"/>
      <c r="C5" s="92"/>
      <c r="D5" s="99"/>
    </row>
  </sheetData>
  <mergeCells count="1">
    <mergeCell ref="F2:L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Z1000"/>
  <sheetViews>
    <sheetView showGridLines="0" tabSelected="1" zoomScale="85" zoomScaleNormal="85" workbookViewId="0">
      <pane xSplit="2" ySplit="3" topLeftCell="C4" activePane="bottomRight" state="frozen"/>
      <selection pane="topRight" activeCell="C1" sqref="C1"/>
      <selection pane="bottomLeft" activeCell="A4" sqref="A4"/>
      <selection pane="bottomRight" activeCell="E8" sqref="E8"/>
    </sheetView>
  </sheetViews>
  <sheetFormatPr defaultColWidth="14.5" defaultRowHeight="15" customHeight="1" x14ac:dyDescent="0.2"/>
  <cols>
    <col min="1" max="2" width="3.5" customWidth="1"/>
    <col min="3" max="3" width="21.5" customWidth="1"/>
    <col min="4" max="4" width="28.1640625" customWidth="1"/>
    <col min="5" max="5" width="48.5" customWidth="1"/>
    <col min="6" max="6" width="18.1640625" customWidth="1"/>
    <col min="7" max="7" width="41.5" customWidth="1"/>
    <col min="8" max="8" width="22.5" customWidth="1"/>
    <col min="9" max="9" width="16.5" customWidth="1"/>
    <col min="10" max="10" width="19.5" customWidth="1"/>
    <col min="11" max="11" width="17.5" customWidth="1"/>
    <col min="12" max="12" width="18" customWidth="1"/>
    <col min="13" max="13" width="17.5" customWidth="1"/>
    <col min="14" max="26" width="12.83203125" customWidth="1"/>
  </cols>
  <sheetData>
    <row r="1" spans="1:26" ht="12.75" customHeight="1" x14ac:dyDescent="0.2">
      <c r="A1" s="11"/>
      <c r="B1" s="11"/>
      <c r="C1" s="12"/>
      <c r="D1" s="13"/>
      <c r="E1" s="14"/>
      <c r="F1" s="14"/>
      <c r="G1" s="14"/>
      <c r="H1" s="15"/>
      <c r="I1" s="15"/>
      <c r="J1" s="16"/>
      <c r="K1" s="17"/>
      <c r="L1" s="15"/>
      <c r="M1" s="16"/>
      <c r="N1" s="15"/>
      <c r="O1" s="15"/>
      <c r="P1" s="15"/>
      <c r="Q1" s="15"/>
      <c r="R1" s="15"/>
      <c r="S1" s="15"/>
      <c r="T1" s="15"/>
      <c r="U1" s="15"/>
      <c r="V1" s="15"/>
      <c r="W1" s="15"/>
      <c r="X1" s="15"/>
      <c r="Y1" s="15"/>
      <c r="Z1" s="15"/>
    </row>
    <row r="2" spans="1:26" ht="12.75" customHeight="1" x14ac:dyDescent="0.2">
      <c r="A2" s="18"/>
      <c r="B2" s="3"/>
      <c r="C2" s="19"/>
      <c r="D2" s="20"/>
      <c r="E2" s="21"/>
      <c r="F2" s="21"/>
      <c r="G2" s="21"/>
      <c r="H2" s="22"/>
      <c r="I2" s="22"/>
      <c r="J2" s="22"/>
      <c r="K2" s="23"/>
      <c r="L2" s="22"/>
      <c r="M2" s="24"/>
      <c r="N2" s="22"/>
      <c r="O2" s="22"/>
      <c r="P2" s="22"/>
      <c r="Q2" s="22"/>
      <c r="R2" s="22"/>
      <c r="S2" s="22"/>
      <c r="T2" s="22"/>
      <c r="U2" s="22"/>
      <c r="V2" s="22"/>
      <c r="W2" s="22"/>
      <c r="X2" s="22"/>
      <c r="Y2" s="22"/>
      <c r="Z2" s="22"/>
    </row>
    <row r="3" spans="1:26" ht="12.75" customHeight="1" x14ac:dyDescent="0.2">
      <c r="A3" s="22"/>
      <c r="B3" s="25"/>
      <c r="C3" s="62" t="s">
        <v>165</v>
      </c>
      <c r="D3" s="62" t="s">
        <v>16</v>
      </c>
      <c r="E3" s="62" t="s">
        <v>166</v>
      </c>
      <c r="F3" s="63" t="s">
        <v>167</v>
      </c>
      <c r="G3" s="63" t="s">
        <v>129</v>
      </c>
      <c r="H3" s="26" t="s">
        <v>137</v>
      </c>
      <c r="I3" s="26" t="s">
        <v>168</v>
      </c>
      <c r="J3" s="27" t="s">
        <v>169</v>
      </c>
      <c r="K3" s="28" t="s">
        <v>170</v>
      </c>
      <c r="L3" s="27" t="s">
        <v>171</v>
      </c>
      <c r="M3" s="27" t="s">
        <v>172</v>
      </c>
      <c r="N3" s="22"/>
      <c r="O3" s="22"/>
      <c r="P3" s="22"/>
      <c r="Q3" s="22"/>
      <c r="R3" s="22"/>
      <c r="S3" s="22"/>
      <c r="T3" s="22"/>
      <c r="U3" s="22"/>
      <c r="V3" s="22"/>
      <c r="W3" s="22"/>
      <c r="X3" s="22"/>
      <c r="Y3" s="22"/>
      <c r="Z3" s="22"/>
    </row>
    <row r="4" spans="1:26" ht="12.75" customHeight="1" x14ac:dyDescent="0.2">
      <c r="A4" s="22"/>
      <c r="B4" s="3"/>
      <c r="C4" s="64">
        <v>23345</v>
      </c>
      <c r="D4" s="64" t="s">
        <v>19</v>
      </c>
      <c r="E4" s="64" t="s">
        <v>147</v>
      </c>
      <c r="F4" s="64" t="s">
        <v>173</v>
      </c>
      <c r="G4" s="65" t="s">
        <v>142</v>
      </c>
      <c r="H4" s="64" t="s">
        <v>139</v>
      </c>
      <c r="I4" s="66">
        <v>41150</v>
      </c>
      <c r="J4" s="72">
        <f t="shared" ref="J4:J110" si="0">VALUE(MONTH(I4))</f>
        <v>8</v>
      </c>
      <c r="K4" s="73">
        <v>208</v>
      </c>
      <c r="L4" s="74">
        <v>14.5</v>
      </c>
      <c r="M4" s="75">
        <f t="shared" ref="M4:M110" si="1">L4*K4</f>
        <v>3016</v>
      </c>
      <c r="N4" s="22"/>
      <c r="O4" s="22"/>
      <c r="P4" s="22"/>
      <c r="Q4" s="22"/>
      <c r="R4" s="22"/>
      <c r="S4" s="22"/>
      <c r="T4" s="22"/>
      <c r="U4" s="22"/>
      <c r="V4" s="22"/>
      <c r="W4" s="22"/>
      <c r="X4" s="22"/>
      <c r="Y4" s="22"/>
      <c r="Z4" s="22"/>
    </row>
    <row r="5" spans="1:26" ht="12.75" customHeight="1" x14ac:dyDescent="0.2">
      <c r="A5" s="22"/>
      <c r="B5" s="3"/>
      <c r="C5" s="67">
        <v>23278</v>
      </c>
      <c r="D5" s="67" t="s">
        <v>20</v>
      </c>
      <c r="E5" s="67" t="s">
        <v>163</v>
      </c>
      <c r="F5" s="67" t="s">
        <v>173</v>
      </c>
      <c r="G5" s="68" t="s">
        <v>142</v>
      </c>
      <c r="H5" s="67" t="s">
        <v>158</v>
      </c>
      <c r="I5" s="69">
        <v>41145</v>
      </c>
      <c r="J5" s="76">
        <f t="shared" si="0"/>
        <v>8</v>
      </c>
      <c r="K5" s="77">
        <v>197</v>
      </c>
      <c r="L5" s="78">
        <v>14.5</v>
      </c>
      <c r="M5" s="79">
        <f t="shared" si="1"/>
        <v>2856.5</v>
      </c>
      <c r="N5" s="22"/>
      <c r="O5" s="22"/>
      <c r="P5" s="22"/>
      <c r="Q5" s="22"/>
      <c r="R5" s="22"/>
      <c r="S5" s="22"/>
      <c r="T5" s="22"/>
      <c r="U5" s="22"/>
      <c r="V5" s="22"/>
      <c r="W5" s="22"/>
      <c r="X5" s="22"/>
      <c r="Y5" s="22"/>
      <c r="Z5" s="22"/>
    </row>
    <row r="6" spans="1:26" ht="12.75" customHeight="1" x14ac:dyDescent="0.2">
      <c r="A6" s="22"/>
      <c r="B6" s="3"/>
      <c r="C6" s="64">
        <v>23303</v>
      </c>
      <c r="D6" s="64" t="s">
        <v>21</v>
      </c>
      <c r="E6" s="64" t="s">
        <v>162</v>
      </c>
      <c r="F6" s="64" t="s">
        <v>173</v>
      </c>
      <c r="G6" s="65" t="s">
        <v>142</v>
      </c>
      <c r="H6" s="64" t="s">
        <v>159</v>
      </c>
      <c r="I6" s="66">
        <v>41138</v>
      </c>
      <c r="J6" s="72">
        <f t="shared" si="0"/>
        <v>8</v>
      </c>
      <c r="K6" s="73">
        <v>176</v>
      </c>
      <c r="L6" s="74">
        <v>14.5</v>
      </c>
      <c r="M6" s="75">
        <f t="shared" si="1"/>
        <v>2552</v>
      </c>
      <c r="N6" s="22"/>
      <c r="O6" s="22"/>
      <c r="P6" s="22"/>
      <c r="Q6" s="22"/>
      <c r="R6" s="22"/>
      <c r="S6" s="22"/>
      <c r="T6" s="22"/>
      <c r="U6" s="22"/>
      <c r="V6" s="22"/>
      <c r="W6" s="22"/>
      <c r="X6" s="22"/>
      <c r="Y6" s="22"/>
      <c r="Z6" s="22"/>
    </row>
    <row r="7" spans="1:26" ht="12.75" customHeight="1" x14ac:dyDescent="0.2">
      <c r="A7" s="22"/>
      <c r="B7" s="3"/>
      <c r="C7" s="67">
        <v>23353</v>
      </c>
      <c r="D7" s="67" t="s">
        <v>23</v>
      </c>
      <c r="E7" s="67" t="s">
        <v>161</v>
      </c>
      <c r="F7" s="67" t="s">
        <v>173</v>
      </c>
      <c r="G7" s="68" t="s">
        <v>142</v>
      </c>
      <c r="H7" s="67" t="s">
        <v>158</v>
      </c>
      <c r="I7" s="69">
        <v>41070</v>
      </c>
      <c r="J7" s="76">
        <f t="shared" si="0"/>
        <v>6</v>
      </c>
      <c r="K7" s="77">
        <v>168</v>
      </c>
      <c r="L7" s="78">
        <v>14.5</v>
      </c>
      <c r="M7" s="79">
        <f t="shared" si="1"/>
        <v>2436</v>
      </c>
      <c r="N7" s="22"/>
      <c r="O7" s="22"/>
      <c r="P7" s="22"/>
      <c r="Q7" s="22"/>
      <c r="R7" s="22"/>
      <c r="S7" s="22"/>
      <c r="T7" s="22"/>
      <c r="U7" s="22"/>
      <c r="V7" s="22"/>
      <c r="W7" s="22"/>
      <c r="X7" s="22"/>
      <c r="Y7" s="22"/>
      <c r="Z7" s="22"/>
    </row>
    <row r="8" spans="1:26" ht="12.75" customHeight="1" x14ac:dyDescent="0.2">
      <c r="A8" s="22"/>
      <c r="B8" s="3"/>
      <c r="C8" s="64">
        <v>23289</v>
      </c>
      <c r="D8" s="64" t="s">
        <v>24</v>
      </c>
      <c r="E8" s="64" t="s">
        <v>357</v>
      </c>
      <c r="F8" s="64" t="s">
        <v>173</v>
      </c>
      <c r="G8" s="65" t="s">
        <v>142</v>
      </c>
      <c r="H8" s="64" t="s">
        <v>159</v>
      </c>
      <c r="I8" s="66">
        <v>41123</v>
      </c>
      <c r="J8" s="72">
        <f t="shared" si="0"/>
        <v>8</v>
      </c>
      <c r="K8" s="73">
        <v>166</v>
      </c>
      <c r="L8" s="74">
        <v>14.5</v>
      </c>
      <c r="M8" s="75">
        <f t="shared" si="1"/>
        <v>2407</v>
      </c>
      <c r="N8" s="22"/>
      <c r="O8" s="22"/>
      <c r="P8" s="22"/>
      <c r="Q8" s="22"/>
      <c r="R8" s="22"/>
      <c r="S8" s="22"/>
      <c r="T8" s="22"/>
      <c r="U8" s="22"/>
      <c r="V8" s="22"/>
      <c r="W8" s="22"/>
      <c r="X8" s="22"/>
      <c r="Y8" s="22"/>
      <c r="Z8" s="22"/>
    </row>
    <row r="9" spans="1:26" ht="12.75" customHeight="1" x14ac:dyDescent="0.2">
      <c r="A9" s="22"/>
      <c r="B9" s="3"/>
      <c r="C9" s="67">
        <v>23378</v>
      </c>
      <c r="D9" s="67" t="s">
        <v>25</v>
      </c>
      <c r="E9" s="67" t="s">
        <v>146</v>
      </c>
      <c r="F9" s="67" t="s">
        <v>173</v>
      </c>
      <c r="G9" s="68" t="s">
        <v>142</v>
      </c>
      <c r="H9" s="67" t="s">
        <v>139</v>
      </c>
      <c r="I9" s="69">
        <v>41078</v>
      </c>
      <c r="J9" s="76">
        <f t="shared" si="0"/>
        <v>6</v>
      </c>
      <c r="K9" s="77">
        <v>157</v>
      </c>
      <c r="L9" s="78">
        <v>14.5</v>
      </c>
      <c r="M9" s="79">
        <f t="shared" si="1"/>
        <v>2276.5</v>
      </c>
      <c r="N9" s="22"/>
      <c r="O9" s="22"/>
      <c r="P9" s="22"/>
      <c r="Q9" s="22"/>
      <c r="R9" s="22"/>
      <c r="S9" s="22"/>
      <c r="T9" s="22"/>
      <c r="U9" s="22"/>
      <c r="V9" s="22"/>
      <c r="W9" s="22"/>
      <c r="X9" s="22"/>
      <c r="Y9" s="22"/>
      <c r="Z9" s="22"/>
    </row>
    <row r="10" spans="1:26" ht="12.75" customHeight="1" x14ac:dyDescent="0.2">
      <c r="A10" s="22"/>
      <c r="B10" s="3"/>
      <c r="C10" s="64">
        <v>23283</v>
      </c>
      <c r="D10" s="64" t="s">
        <v>26</v>
      </c>
      <c r="E10" s="64" t="s">
        <v>149</v>
      </c>
      <c r="F10" s="64" t="s">
        <v>173</v>
      </c>
      <c r="G10" s="65" t="s">
        <v>142</v>
      </c>
      <c r="H10" s="64" t="s">
        <v>139</v>
      </c>
      <c r="I10" s="66">
        <v>41084</v>
      </c>
      <c r="J10" s="72">
        <f t="shared" si="0"/>
        <v>6</v>
      </c>
      <c r="K10" s="73">
        <v>142</v>
      </c>
      <c r="L10" s="74">
        <v>14.5</v>
      </c>
      <c r="M10" s="75">
        <f t="shared" si="1"/>
        <v>2059</v>
      </c>
      <c r="N10" s="22"/>
      <c r="O10" s="22"/>
      <c r="P10" s="22"/>
      <c r="Q10" s="22"/>
      <c r="R10" s="22"/>
      <c r="S10" s="22"/>
      <c r="T10" s="22"/>
      <c r="U10" s="22"/>
      <c r="V10" s="22"/>
      <c r="W10" s="22"/>
      <c r="X10" s="22"/>
      <c r="Y10" s="22"/>
      <c r="Z10" s="22"/>
    </row>
    <row r="11" spans="1:26" ht="12.75" customHeight="1" x14ac:dyDescent="0.2">
      <c r="A11" s="22"/>
      <c r="B11" s="3"/>
      <c r="C11" s="70">
        <v>23324</v>
      </c>
      <c r="D11" s="70" t="s">
        <v>27</v>
      </c>
      <c r="E11" s="70" t="s">
        <v>160</v>
      </c>
      <c r="F11" s="70" t="s">
        <v>175</v>
      </c>
      <c r="G11" s="71" t="s">
        <v>138</v>
      </c>
      <c r="H11" s="67" t="s">
        <v>159</v>
      </c>
      <c r="I11" s="69">
        <v>41134</v>
      </c>
      <c r="J11" s="76">
        <f t="shared" si="0"/>
        <v>8</v>
      </c>
      <c r="K11" s="77">
        <v>193</v>
      </c>
      <c r="L11" s="78">
        <v>9.99</v>
      </c>
      <c r="M11" s="79">
        <f t="shared" si="1"/>
        <v>1928.07</v>
      </c>
      <c r="N11" s="22"/>
      <c r="O11" s="22"/>
      <c r="P11" s="22"/>
      <c r="Q11" s="22"/>
      <c r="R11" s="22"/>
      <c r="S11" s="22"/>
      <c r="T11" s="22"/>
      <c r="U11" s="22"/>
      <c r="V11" s="22"/>
      <c r="W11" s="22"/>
      <c r="X11" s="22"/>
      <c r="Y11" s="22"/>
      <c r="Z11" s="22"/>
    </row>
    <row r="12" spans="1:26" ht="12.75" customHeight="1" x14ac:dyDescent="0.2">
      <c r="A12" s="22"/>
      <c r="B12" s="3"/>
      <c r="C12" s="64">
        <v>23264</v>
      </c>
      <c r="D12" s="64" t="s">
        <v>28</v>
      </c>
      <c r="E12" s="64" t="s">
        <v>148</v>
      </c>
      <c r="F12" s="64" t="s">
        <v>176</v>
      </c>
      <c r="G12" s="65" t="s">
        <v>132</v>
      </c>
      <c r="H12" s="64" t="s">
        <v>139</v>
      </c>
      <c r="I12" s="66">
        <v>41139</v>
      </c>
      <c r="J12" s="72">
        <f t="shared" si="0"/>
        <v>8</v>
      </c>
      <c r="K12" s="73">
        <v>205</v>
      </c>
      <c r="L12" s="74">
        <v>9</v>
      </c>
      <c r="M12" s="75">
        <f t="shared" si="1"/>
        <v>1845</v>
      </c>
      <c r="N12" s="22"/>
      <c r="O12" s="22"/>
      <c r="P12" s="22"/>
      <c r="Q12" s="22"/>
      <c r="R12" s="22"/>
      <c r="S12" s="22"/>
      <c r="T12" s="22"/>
      <c r="U12" s="22"/>
      <c r="V12" s="22"/>
      <c r="W12" s="22"/>
      <c r="X12" s="22"/>
      <c r="Y12" s="22"/>
      <c r="Z12" s="22"/>
    </row>
    <row r="13" spans="1:26" ht="12.75" customHeight="1" x14ac:dyDescent="0.2">
      <c r="A13" s="22"/>
      <c r="B13" s="3"/>
      <c r="C13" s="67">
        <v>23291</v>
      </c>
      <c r="D13" s="67" t="s">
        <v>29</v>
      </c>
      <c r="E13" s="67" t="s">
        <v>177</v>
      </c>
      <c r="F13" s="67" t="s">
        <v>176</v>
      </c>
      <c r="G13" s="68" t="s">
        <v>132</v>
      </c>
      <c r="H13" s="67" t="s">
        <v>159</v>
      </c>
      <c r="I13" s="69">
        <v>41139</v>
      </c>
      <c r="J13" s="76">
        <f t="shared" si="0"/>
        <v>8</v>
      </c>
      <c r="K13" s="77">
        <v>199</v>
      </c>
      <c r="L13" s="78">
        <v>9</v>
      </c>
      <c r="M13" s="79">
        <f t="shared" si="1"/>
        <v>1791</v>
      </c>
      <c r="N13" s="22"/>
      <c r="O13" s="22"/>
      <c r="P13" s="22"/>
      <c r="Q13" s="22"/>
      <c r="R13" s="22"/>
      <c r="S13" s="22"/>
      <c r="T13" s="22"/>
      <c r="U13" s="22"/>
      <c r="V13" s="22"/>
      <c r="W13" s="22"/>
      <c r="X13" s="22"/>
      <c r="Y13" s="22"/>
      <c r="Z13" s="22"/>
    </row>
    <row r="14" spans="1:26" ht="12.75" customHeight="1" x14ac:dyDescent="0.2">
      <c r="A14" s="22"/>
      <c r="B14" s="3"/>
      <c r="C14" s="64">
        <v>23305</v>
      </c>
      <c r="D14" s="64" t="s">
        <v>30</v>
      </c>
      <c r="E14" s="64" t="s">
        <v>144</v>
      </c>
      <c r="F14" s="64" t="s">
        <v>176</v>
      </c>
      <c r="G14" s="65" t="s">
        <v>132</v>
      </c>
      <c r="H14" s="64" t="s">
        <v>139</v>
      </c>
      <c r="I14" s="66">
        <v>41147</v>
      </c>
      <c r="J14" s="72">
        <f t="shared" si="0"/>
        <v>8</v>
      </c>
      <c r="K14" s="73">
        <v>188</v>
      </c>
      <c r="L14" s="74">
        <v>9</v>
      </c>
      <c r="M14" s="75">
        <f t="shared" si="1"/>
        <v>1692</v>
      </c>
      <c r="N14" s="22"/>
      <c r="O14" s="22"/>
      <c r="P14" s="22"/>
      <c r="Q14" s="22"/>
      <c r="R14" s="22"/>
      <c r="S14" s="22"/>
      <c r="T14" s="22"/>
      <c r="U14" s="22"/>
      <c r="V14" s="22"/>
      <c r="W14" s="22"/>
      <c r="X14" s="22"/>
      <c r="Y14" s="22"/>
      <c r="Z14" s="22"/>
    </row>
    <row r="15" spans="1:26" ht="12.75" customHeight="1" x14ac:dyDescent="0.2">
      <c r="A15" s="22"/>
      <c r="B15" s="3"/>
      <c r="C15" s="67">
        <v>23350</v>
      </c>
      <c r="D15" s="67" t="s">
        <v>31</v>
      </c>
      <c r="E15" s="67" t="s">
        <v>145</v>
      </c>
      <c r="F15" s="67" t="s">
        <v>176</v>
      </c>
      <c r="G15" s="68" t="s">
        <v>132</v>
      </c>
      <c r="H15" s="67" t="s">
        <v>139</v>
      </c>
      <c r="I15" s="69">
        <v>41085</v>
      </c>
      <c r="J15" s="76">
        <f t="shared" si="0"/>
        <v>6</v>
      </c>
      <c r="K15" s="77">
        <v>188</v>
      </c>
      <c r="L15" s="78">
        <v>9</v>
      </c>
      <c r="M15" s="79">
        <f t="shared" si="1"/>
        <v>1692</v>
      </c>
      <c r="N15" s="22"/>
      <c r="O15" s="22"/>
      <c r="P15" s="22"/>
      <c r="Q15" s="22"/>
      <c r="R15" s="22"/>
      <c r="S15" s="22"/>
      <c r="T15" s="22"/>
      <c r="U15" s="22"/>
      <c r="V15" s="22"/>
      <c r="W15" s="22"/>
      <c r="X15" s="22"/>
      <c r="Y15" s="22"/>
      <c r="Z15" s="22"/>
    </row>
    <row r="16" spans="1:26" ht="12.75" customHeight="1" x14ac:dyDescent="0.2">
      <c r="A16" s="22"/>
      <c r="B16" s="3"/>
      <c r="C16" s="64">
        <v>23300</v>
      </c>
      <c r="D16" s="64" t="s">
        <v>32</v>
      </c>
      <c r="E16" s="64" t="s">
        <v>178</v>
      </c>
      <c r="F16" s="64" t="s">
        <v>175</v>
      </c>
      <c r="G16" s="65" t="s">
        <v>138</v>
      </c>
      <c r="H16" s="64" t="s">
        <v>139</v>
      </c>
      <c r="I16" s="66">
        <v>40915</v>
      </c>
      <c r="J16" s="72">
        <f t="shared" si="0"/>
        <v>1</v>
      </c>
      <c r="K16" s="73">
        <v>167</v>
      </c>
      <c r="L16" s="74">
        <v>9.99</v>
      </c>
      <c r="M16" s="75">
        <f t="shared" si="1"/>
        <v>1668.33</v>
      </c>
      <c r="N16" s="22"/>
      <c r="O16" s="22"/>
      <c r="P16" s="22"/>
      <c r="Q16" s="22"/>
      <c r="R16" s="22"/>
      <c r="S16" s="22"/>
      <c r="T16" s="22"/>
      <c r="U16" s="22"/>
      <c r="V16" s="22"/>
      <c r="W16" s="22"/>
      <c r="X16" s="22"/>
      <c r="Y16" s="22"/>
      <c r="Z16" s="22"/>
    </row>
    <row r="17" spans="1:26" ht="12.75" customHeight="1" x14ac:dyDescent="0.2">
      <c r="A17" s="22"/>
      <c r="B17" s="3"/>
      <c r="C17" s="67">
        <v>23348</v>
      </c>
      <c r="D17" s="67" t="s">
        <v>33</v>
      </c>
      <c r="E17" s="67" t="s">
        <v>179</v>
      </c>
      <c r="F17" s="67" t="s">
        <v>175</v>
      </c>
      <c r="G17" s="68" t="s">
        <v>138</v>
      </c>
      <c r="H17" s="67" t="s">
        <v>159</v>
      </c>
      <c r="I17" s="69">
        <v>41146</v>
      </c>
      <c r="J17" s="76">
        <f t="shared" si="0"/>
        <v>8</v>
      </c>
      <c r="K17" s="77">
        <v>163</v>
      </c>
      <c r="L17" s="78">
        <v>9.99</v>
      </c>
      <c r="M17" s="79">
        <f t="shared" si="1"/>
        <v>1628.3700000000001</v>
      </c>
      <c r="N17" s="22"/>
      <c r="O17" s="22"/>
      <c r="P17" s="22"/>
      <c r="Q17" s="22"/>
      <c r="R17" s="22"/>
      <c r="S17" s="22"/>
      <c r="T17" s="22"/>
      <c r="U17" s="22"/>
      <c r="V17" s="22"/>
      <c r="W17" s="22"/>
      <c r="X17" s="22"/>
      <c r="Y17" s="22"/>
      <c r="Z17" s="22"/>
    </row>
    <row r="18" spans="1:26" ht="12.75" customHeight="1" x14ac:dyDescent="0.2">
      <c r="A18" s="22"/>
      <c r="B18" s="3"/>
      <c r="C18" s="64">
        <v>23290</v>
      </c>
      <c r="D18" s="64" t="s">
        <v>34</v>
      </c>
      <c r="E18" s="64" t="s">
        <v>180</v>
      </c>
      <c r="F18" s="64" t="s">
        <v>176</v>
      </c>
      <c r="G18" s="65" t="s">
        <v>132</v>
      </c>
      <c r="H18" s="64" t="s">
        <v>139</v>
      </c>
      <c r="I18" s="66">
        <v>41132</v>
      </c>
      <c r="J18" s="72">
        <f t="shared" si="0"/>
        <v>8</v>
      </c>
      <c r="K18" s="73">
        <v>170</v>
      </c>
      <c r="L18" s="74">
        <v>9</v>
      </c>
      <c r="M18" s="75">
        <f t="shared" si="1"/>
        <v>1530</v>
      </c>
      <c r="N18" s="22"/>
      <c r="O18" s="22"/>
      <c r="P18" s="22"/>
      <c r="Q18" s="22"/>
      <c r="R18" s="22"/>
      <c r="S18" s="22"/>
      <c r="T18" s="22"/>
      <c r="U18" s="22"/>
      <c r="V18" s="22"/>
      <c r="W18" s="22"/>
      <c r="X18" s="22"/>
      <c r="Y18" s="22"/>
      <c r="Z18" s="22"/>
    </row>
    <row r="19" spans="1:26" ht="12.75" customHeight="1" x14ac:dyDescent="0.2">
      <c r="A19" s="22"/>
      <c r="B19" s="3"/>
      <c r="C19" s="67">
        <v>23328</v>
      </c>
      <c r="D19" s="67" t="s">
        <v>35</v>
      </c>
      <c r="E19" s="67" t="s">
        <v>181</v>
      </c>
      <c r="F19" s="67" t="s">
        <v>173</v>
      </c>
      <c r="G19" s="68" t="s">
        <v>142</v>
      </c>
      <c r="H19" s="67" t="s">
        <v>159</v>
      </c>
      <c r="I19" s="69">
        <v>40923</v>
      </c>
      <c r="J19" s="76">
        <f t="shared" si="0"/>
        <v>1</v>
      </c>
      <c r="K19" s="77">
        <v>102</v>
      </c>
      <c r="L19" s="78">
        <v>14.5</v>
      </c>
      <c r="M19" s="79">
        <f t="shared" si="1"/>
        <v>1479</v>
      </c>
      <c r="N19" s="22"/>
      <c r="O19" s="22"/>
      <c r="P19" s="22"/>
      <c r="Q19" s="22"/>
      <c r="R19" s="22"/>
      <c r="S19" s="22"/>
      <c r="T19" s="22"/>
      <c r="U19" s="22"/>
      <c r="V19" s="22"/>
      <c r="W19" s="22"/>
      <c r="X19" s="22"/>
      <c r="Y19" s="22"/>
      <c r="Z19" s="22"/>
    </row>
    <row r="20" spans="1:26" ht="12.75" customHeight="1" x14ac:dyDescent="0.2">
      <c r="A20" s="22"/>
      <c r="B20" s="3"/>
      <c r="C20" s="64">
        <v>23294</v>
      </c>
      <c r="D20" s="64" t="s">
        <v>36</v>
      </c>
      <c r="E20" s="64" t="s">
        <v>182</v>
      </c>
      <c r="F20" s="64" t="s">
        <v>176</v>
      </c>
      <c r="G20" s="65" t="s">
        <v>132</v>
      </c>
      <c r="H20" s="64" t="s">
        <v>159</v>
      </c>
      <c r="I20" s="66">
        <v>41082</v>
      </c>
      <c r="J20" s="72">
        <f t="shared" si="0"/>
        <v>6</v>
      </c>
      <c r="K20" s="73">
        <v>160</v>
      </c>
      <c r="L20" s="74">
        <v>9</v>
      </c>
      <c r="M20" s="75">
        <f t="shared" si="1"/>
        <v>1440</v>
      </c>
      <c r="N20" s="22"/>
      <c r="O20" s="22"/>
      <c r="P20" s="22"/>
      <c r="Q20" s="22"/>
      <c r="R20" s="22"/>
      <c r="S20" s="22"/>
      <c r="T20" s="22"/>
      <c r="U20" s="22"/>
      <c r="V20" s="22"/>
      <c r="W20" s="22"/>
      <c r="X20" s="22"/>
      <c r="Y20" s="22"/>
      <c r="Z20" s="22"/>
    </row>
    <row r="21" spans="1:26" ht="12.75" customHeight="1" x14ac:dyDescent="0.2">
      <c r="A21" s="22"/>
      <c r="B21" s="3"/>
      <c r="C21" s="67">
        <v>23371</v>
      </c>
      <c r="D21" s="67" t="s">
        <v>37</v>
      </c>
      <c r="E21" s="67" t="s">
        <v>183</v>
      </c>
      <c r="F21" s="67" t="s">
        <v>184</v>
      </c>
      <c r="G21" s="68" t="s">
        <v>141</v>
      </c>
      <c r="H21" s="67" t="s">
        <v>139</v>
      </c>
      <c r="I21" s="69">
        <v>41136</v>
      </c>
      <c r="J21" s="76">
        <f t="shared" si="0"/>
        <v>8</v>
      </c>
      <c r="K21" s="77">
        <v>204</v>
      </c>
      <c r="L21" s="78">
        <v>6.99</v>
      </c>
      <c r="M21" s="79">
        <f t="shared" si="1"/>
        <v>1425.96</v>
      </c>
      <c r="N21" s="22"/>
      <c r="O21" s="22"/>
      <c r="P21" s="22"/>
      <c r="Q21" s="22"/>
      <c r="R21" s="22"/>
      <c r="S21" s="22"/>
      <c r="T21" s="22"/>
      <c r="U21" s="22"/>
      <c r="V21" s="22"/>
      <c r="W21" s="22"/>
      <c r="X21" s="22"/>
      <c r="Y21" s="22"/>
      <c r="Z21" s="22"/>
    </row>
    <row r="22" spans="1:26" ht="12.75" customHeight="1" x14ac:dyDescent="0.2">
      <c r="A22" s="22"/>
      <c r="B22" s="3"/>
      <c r="C22" s="64">
        <v>23288</v>
      </c>
      <c r="D22" s="64" t="s">
        <v>38</v>
      </c>
      <c r="E22" s="64" t="s">
        <v>185</v>
      </c>
      <c r="F22" s="64" t="s">
        <v>175</v>
      </c>
      <c r="G22" s="65" t="s">
        <v>138</v>
      </c>
      <c r="H22" s="64" t="s">
        <v>158</v>
      </c>
      <c r="I22" s="66">
        <v>41074</v>
      </c>
      <c r="J22" s="72">
        <f t="shared" si="0"/>
        <v>6</v>
      </c>
      <c r="K22" s="73">
        <v>141</v>
      </c>
      <c r="L22" s="74">
        <v>9.99</v>
      </c>
      <c r="M22" s="75">
        <f t="shared" si="1"/>
        <v>1408.59</v>
      </c>
      <c r="N22" s="22"/>
      <c r="O22" s="22"/>
      <c r="P22" s="22"/>
      <c r="Q22" s="22"/>
      <c r="R22" s="22"/>
      <c r="S22" s="22"/>
      <c r="T22" s="22"/>
      <c r="U22" s="22"/>
      <c r="V22" s="22"/>
      <c r="W22" s="22"/>
      <c r="X22" s="22"/>
      <c r="Y22" s="22"/>
      <c r="Z22" s="22"/>
    </row>
    <row r="23" spans="1:26" ht="12.75" customHeight="1" x14ac:dyDescent="0.2">
      <c r="A23" s="22"/>
      <c r="B23" s="3"/>
      <c r="C23" s="67">
        <v>23347</v>
      </c>
      <c r="D23" s="67" t="s">
        <v>39</v>
      </c>
      <c r="E23" s="67" t="s">
        <v>186</v>
      </c>
      <c r="F23" s="67" t="s">
        <v>176</v>
      </c>
      <c r="G23" s="68" t="s">
        <v>132</v>
      </c>
      <c r="H23" s="67" t="s">
        <v>139</v>
      </c>
      <c r="I23" s="69">
        <v>41088</v>
      </c>
      <c r="J23" s="76">
        <f t="shared" si="0"/>
        <v>6</v>
      </c>
      <c r="K23" s="77">
        <v>147</v>
      </c>
      <c r="L23" s="78">
        <v>9</v>
      </c>
      <c r="M23" s="79">
        <f t="shared" si="1"/>
        <v>1323</v>
      </c>
      <c r="N23" s="22"/>
      <c r="O23" s="22"/>
      <c r="P23" s="22"/>
      <c r="Q23" s="22"/>
      <c r="R23" s="22"/>
      <c r="S23" s="22"/>
      <c r="T23" s="22"/>
      <c r="U23" s="22"/>
      <c r="V23" s="22"/>
      <c r="W23" s="22"/>
      <c r="X23" s="22"/>
      <c r="Y23" s="22"/>
      <c r="Z23" s="22"/>
    </row>
    <row r="24" spans="1:26" ht="12.75" customHeight="1" x14ac:dyDescent="0.2">
      <c r="A24" s="22"/>
      <c r="B24" s="3"/>
      <c r="C24" s="64">
        <v>23361</v>
      </c>
      <c r="D24" s="64" t="s">
        <v>40</v>
      </c>
      <c r="E24" s="64" t="s">
        <v>187</v>
      </c>
      <c r="F24" s="64" t="s">
        <v>184</v>
      </c>
      <c r="G24" s="65" t="s">
        <v>141</v>
      </c>
      <c r="H24" s="64" t="s">
        <v>139</v>
      </c>
      <c r="I24" s="66">
        <v>40915</v>
      </c>
      <c r="J24" s="72">
        <f t="shared" si="0"/>
        <v>1</v>
      </c>
      <c r="K24" s="73">
        <v>184</v>
      </c>
      <c r="L24" s="74">
        <v>6.99</v>
      </c>
      <c r="M24" s="75">
        <f t="shared" si="1"/>
        <v>1286.1600000000001</v>
      </c>
      <c r="N24" s="22"/>
      <c r="O24" s="22"/>
      <c r="P24" s="22"/>
      <c r="Q24" s="22"/>
      <c r="R24" s="22"/>
      <c r="S24" s="22"/>
      <c r="T24" s="22"/>
      <c r="U24" s="22"/>
      <c r="V24" s="22"/>
      <c r="W24" s="22"/>
      <c r="X24" s="22"/>
      <c r="Y24" s="22"/>
      <c r="Z24" s="22"/>
    </row>
    <row r="25" spans="1:26" ht="12.75" customHeight="1" x14ac:dyDescent="0.2">
      <c r="A25" s="22"/>
      <c r="B25" s="3"/>
      <c r="C25" s="67">
        <v>23275</v>
      </c>
      <c r="D25" s="67" t="s">
        <v>41</v>
      </c>
      <c r="E25" s="67" t="s">
        <v>188</v>
      </c>
      <c r="F25" s="67" t="s">
        <v>176</v>
      </c>
      <c r="G25" s="68" t="s">
        <v>132</v>
      </c>
      <c r="H25" s="67" t="s">
        <v>159</v>
      </c>
      <c r="I25" s="69">
        <v>40912</v>
      </c>
      <c r="J25" s="76">
        <f t="shared" si="0"/>
        <v>1</v>
      </c>
      <c r="K25" s="77">
        <v>141</v>
      </c>
      <c r="L25" s="78">
        <v>9</v>
      </c>
      <c r="M25" s="79">
        <f t="shared" si="1"/>
        <v>1269</v>
      </c>
      <c r="N25" s="22"/>
      <c r="O25" s="22"/>
      <c r="P25" s="22"/>
      <c r="Q25" s="22"/>
      <c r="R25" s="22"/>
      <c r="S25" s="22"/>
      <c r="T25" s="22"/>
      <c r="U25" s="22"/>
      <c r="V25" s="22"/>
      <c r="W25" s="22"/>
      <c r="X25" s="22"/>
      <c r="Y25" s="22"/>
      <c r="Z25" s="22"/>
    </row>
    <row r="26" spans="1:26" ht="12.75" customHeight="1" x14ac:dyDescent="0.2">
      <c r="A26" s="22"/>
      <c r="B26" s="3"/>
      <c r="C26" s="64">
        <v>23297</v>
      </c>
      <c r="D26" s="64" t="s">
        <v>42</v>
      </c>
      <c r="E26" s="64" t="s">
        <v>189</v>
      </c>
      <c r="F26" s="64" t="s">
        <v>176</v>
      </c>
      <c r="G26" s="65" t="s">
        <v>132</v>
      </c>
      <c r="H26" s="64" t="s">
        <v>139</v>
      </c>
      <c r="I26" s="66">
        <v>41133</v>
      </c>
      <c r="J26" s="72">
        <f t="shared" si="0"/>
        <v>8</v>
      </c>
      <c r="K26" s="73">
        <v>135</v>
      </c>
      <c r="L26" s="74">
        <v>9</v>
      </c>
      <c r="M26" s="75">
        <f t="shared" si="1"/>
        <v>1215</v>
      </c>
      <c r="N26" s="22"/>
      <c r="O26" s="22"/>
      <c r="P26" s="22"/>
      <c r="Q26" s="22"/>
      <c r="R26" s="22"/>
      <c r="S26" s="22"/>
      <c r="T26" s="22"/>
      <c r="U26" s="22"/>
      <c r="V26" s="22"/>
      <c r="W26" s="22"/>
      <c r="X26" s="22"/>
      <c r="Y26" s="22"/>
      <c r="Z26" s="22"/>
    </row>
    <row r="27" spans="1:26" ht="12.75" customHeight="1" x14ac:dyDescent="0.2">
      <c r="A27" s="22"/>
      <c r="B27" s="3"/>
      <c r="C27" s="67">
        <v>23327</v>
      </c>
      <c r="D27" s="67" t="s">
        <v>43</v>
      </c>
      <c r="E27" s="67" t="s">
        <v>190</v>
      </c>
      <c r="F27" s="67" t="s">
        <v>191</v>
      </c>
      <c r="G27" s="68" t="s">
        <v>131</v>
      </c>
      <c r="H27" s="67" t="s">
        <v>159</v>
      </c>
      <c r="I27" s="69">
        <v>40939</v>
      </c>
      <c r="J27" s="76">
        <f t="shared" si="0"/>
        <v>1</v>
      </c>
      <c r="K27" s="77">
        <v>176</v>
      </c>
      <c r="L27" s="78">
        <v>6.5</v>
      </c>
      <c r="M27" s="79">
        <f t="shared" si="1"/>
        <v>1144</v>
      </c>
      <c r="N27" s="22"/>
      <c r="O27" s="22"/>
      <c r="P27" s="22"/>
      <c r="Q27" s="22"/>
      <c r="R27" s="22"/>
      <c r="S27" s="22"/>
      <c r="T27" s="22"/>
      <c r="U27" s="22"/>
      <c r="V27" s="22"/>
      <c r="W27" s="22"/>
      <c r="X27" s="22"/>
      <c r="Y27" s="22"/>
      <c r="Z27" s="22"/>
    </row>
    <row r="28" spans="1:26" ht="12.75" customHeight="1" x14ac:dyDescent="0.2">
      <c r="A28" s="22"/>
      <c r="B28" s="3"/>
      <c r="C28" s="64">
        <v>23325</v>
      </c>
      <c r="D28" s="64" t="s">
        <v>44</v>
      </c>
      <c r="E28" s="64" t="s">
        <v>192</v>
      </c>
      <c r="F28" s="64" t="s">
        <v>193</v>
      </c>
      <c r="G28" s="65" t="s">
        <v>130</v>
      </c>
      <c r="H28" s="64" t="s">
        <v>159</v>
      </c>
      <c r="I28" s="66">
        <v>41082</v>
      </c>
      <c r="J28" s="72">
        <f t="shared" si="0"/>
        <v>6</v>
      </c>
      <c r="K28" s="73">
        <v>184</v>
      </c>
      <c r="L28" s="74">
        <v>6</v>
      </c>
      <c r="M28" s="75">
        <f t="shared" si="1"/>
        <v>1104</v>
      </c>
      <c r="N28" s="22"/>
      <c r="O28" s="22"/>
      <c r="P28" s="22"/>
      <c r="Q28" s="22"/>
      <c r="R28" s="22"/>
      <c r="S28" s="22"/>
      <c r="T28" s="22"/>
      <c r="U28" s="22"/>
      <c r="V28" s="22"/>
      <c r="W28" s="22"/>
      <c r="X28" s="22"/>
      <c r="Y28" s="22"/>
      <c r="Z28" s="22"/>
    </row>
    <row r="29" spans="1:26" ht="12.75" customHeight="1" x14ac:dyDescent="0.2">
      <c r="A29" s="22"/>
      <c r="B29" s="3"/>
      <c r="C29" s="67">
        <v>23292</v>
      </c>
      <c r="D29" s="67" t="s">
        <v>45</v>
      </c>
      <c r="E29" s="67" t="s">
        <v>194</v>
      </c>
      <c r="F29" s="67" t="s">
        <v>173</v>
      </c>
      <c r="G29" s="68" t="s">
        <v>142</v>
      </c>
      <c r="H29" s="67" t="s">
        <v>139</v>
      </c>
      <c r="I29" s="69">
        <v>40911</v>
      </c>
      <c r="J29" s="76">
        <f t="shared" si="0"/>
        <v>1</v>
      </c>
      <c r="K29" s="77">
        <v>73</v>
      </c>
      <c r="L29" s="78">
        <v>14.5</v>
      </c>
      <c r="M29" s="79">
        <f t="shared" si="1"/>
        <v>1058.5</v>
      </c>
      <c r="N29" s="22"/>
      <c r="O29" s="22"/>
      <c r="P29" s="22"/>
      <c r="Q29" s="22"/>
      <c r="R29" s="22"/>
      <c r="S29" s="22"/>
      <c r="T29" s="22"/>
      <c r="U29" s="22"/>
      <c r="V29" s="22"/>
      <c r="W29" s="22"/>
      <c r="X29" s="22"/>
      <c r="Y29" s="22"/>
      <c r="Z29" s="22"/>
    </row>
    <row r="30" spans="1:26" ht="12.75" customHeight="1" x14ac:dyDescent="0.2">
      <c r="A30" s="22"/>
      <c r="B30" s="3"/>
      <c r="C30" s="64">
        <v>23335</v>
      </c>
      <c r="D30" s="64" t="s">
        <v>46</v>
      </c>
      <c r="E30" s="64" t="s">
        <v>195</v>
      </c>
      <c r="F30" s="64" t="s">
        <v>176</v>
      </c>
      <c r="G30" s="65" t="s">
        <v>132</v>
      </c>
      <c r="H30" s="64" t="s">
        <v>139</v>
      </c>
      <c r="I30" s="66">
        <v>41134</v>
      </c>
      <c r="J30" s="72">
        <f t="shared" si="0"/>
        <v>8</v>
      </c>
      <c r="K30" s="73">
        <v>116</v>
      </c>
      <c r="L30" s="74">
        <v>9</v>
      </c>
      <c r="M30" s="75">
        <f t="shared" si="1"/>
        <v>1044</v>
      </c>
      <c r="N30" s="22"/>
      <c r="O30" s="22"/>
      <c r="P30" s="22"/>
      <c r="Q30" s="22"/>
      <c r="R30" s="22"/>
      <c r="S30" s="22"/>
      <c r="T30" s="22"/>
      <c r="U30" s="22"/>
      <c r="V30" s="22"/>
      <c r="W30" s="22"/>
      <c r="X30" s="22"/>
      <c r="Y30" s="22"/>
      <c r="Z30" s="22"/>
    </row>
    <row r="31" spans="1:26" ht="12.75" customHeight="1" x14ac:dyDescent="0.2">
      <c r="A31" s="22"/>
      <c r="B31" s="3"/>
      <c r="C31" s="67">
        <v>23314</v>
      </c>
      <c r="D31" s="67" t="s">
        <v>47</v>
      </c>
      <c r="E31" s="67" t="s">
        <v>196</v>
      </c>
      <c r="F31" s="67" t="s">
        <v>175</v>
      </c>
      <c r="G31" s="68" t="s">
        <v>138</v>
      </c>
      <c r="H31" s="67" t="s">
        <v>159</v>
      </c>
      <c r="I31" s="69">
        <v>41131</v>
      </c>
      <c r="J31" s="76">
        <f t="shared" si="0"/>
        <v>8</v>
      </c>
      <c r="K31" s="77">
        <v>95</v>
      </c>
      <c r="L31" s="78">
        <v>9.99</v>
      </c>
      <c r="M31" s="79">
        <f t="shared" si="1"/>
        <v>949.05000000000007</v>
      </c>
      <c r="N31" s="22"/>
      <c r="O31" s="22"/>
      <c r="P31" s="22"/>
      <c r="Q31" s="22"/>
      <c r="R31" s="22"/>
      <c r="S31" s="22"/>
      <c r="T31" s="22"/>
      <c r="U31" s="22"/>
      <c r="V31" s="22"/>
      <c r="W31" s="22"/>
      <c r="X31" s="22"/>
      <c r="Y31" s="22"/>
      <c r="Z31" s="22"/>
    </row>
    <row r="32" spans="1:26" ht="12.75" customHeight="1" x14ac:dyDescent="0.2">
      <c r="A32" s="22"/>
      <c r="B32" s="3"/>
      <c r="C32" s="64">
        <v>23329</v>
      </c>
      <c r="D32" s="64" t="s">
        <v>49</v>
      </c>
      <c r="E32" s="64" t="s">
        <v>197</v>
      </c>
      <c r="F32" s="64" t="s">
        <v>198</v>
      </c>
      <c r="G32" s="65" t="s">
        <v>135</v>
      </c>
      <c r="H32" s="64" t="s">
        <v>159</v>
      </c>
      <c r="I32" s="66">
        <v>40931</v>
      </c>
      <c r="J32" s="72">
        <f t="shared" si="0"/>
        <v>1</v>
      </c>
      <c r="K32" s="73">
        <v>203</v>
      </c>
      <c r="L32" s="74">
        <v>4.5</v>
      </c>
      <c r="M32" s="75">
        <f t="shared" si="1"/>
        <v>913.5</v>
      </c>
      <c r="N32" s="22"/>
      <c r="O32" s="22"/>
      <c r="P32" s="22"/>
      <c r="Q32" s="22"/>
      <c r="R32" s="22"/>
      <c r="S32" s="22"/>
      <c r="T32" s="22"/>
      <c r="U32" s="22"/>
      <c r="V32" s="22"/>
      <c r="W32" s="22"/>
      <c r="X32" s="22"/>
      <c r="Y32" s="22"/>
      <c r="Z32" s="22"/>
    </row>
    <row r="33" spans="1:26" ht="12.75" customHeight="1" x14ac:dyDescent="0.2">
      <c r="A33" s="22"/>
      <c r="B33" s="3"/>
      <c r="C33" s="67">
        <v>23332</v>
      </c>
      <c r="D33" s="67" t="s">
        <v>48</v>
      </c>
      <c r="E33" s="67" t="s">
        <v>199</v>
      </c>
      <c r="F33" s="67" t="s">
        <v>198</v>
      </c>
      <c r="G33" s="68" t="s">
        <v>135</v>
      </c>
      <c r="H33" s="67" t="s">
        <v>158</v>
      </c>
      <c r="I33" s="69">
        <v>40950</v>
      </c>
      <c r="J33" s="76">
        <f t="shared" si="0"/>
        <v>2</v>
      </c>
      <c r="K33" s="77">
        <v>203</v>
      </c>
      <c r="L33" s="78">
        <v>4.5</v>
      </c>
      <c r="M33" s="79">
        <f t="shared" si="1"/>
        <v>913.5</v>
      </c>
      <c r="N33" s="22"/>
      <c r="O33" s="22"/>
      <c r="P33" s="22"/>
      <c r="Q33" s="22"/>
      <c r="R33" s="22"/>
      <c r="S33" s="22"/>
      <c r="T33" s="22"/>
      <c r="U33" s="22"/>
      <c r="V33" s="22"/>
      <c r="W33" s="22"/>
      <c r="X33" s="22"/>
      <c r="Y33" s="22"/>
      <c r="Z33" s="22"/>
    </row>
    <row r="34" spans="1:26" ht="12.75" customHeight="1" x14ac:dyDescent="0.2">
      <c r="A34" s="22"/>
      <c r="B34" s="3"/>
      <c r="C34" s="64">
        <v>23317</v>
      </c>
      <c r="D34" s="64" t="s">
        <v>50</v>
      </c>
      <c r="E34" s="64" t="s">
        <v>200</v>
      </c>
      <c r="F34" s="64" t="s">
        <v>198</v>
      </c>
      <c r="G34" s="65" t="s">
        <v>135</v>
      </c>
      <c r="H34" s="64" t="s">
        <v>158</v>
      </c>
      <c r="I34" s="66">
        <v>40956</v>
      </c>
      <c r="J34" s="72">
        <f t="shared" si="0"/>
        <v>2</v>
      </c>
      <c r="K34" s="73">
        <v>196</v>
      </c>
      <c r="L34" s="74">
        <v>4.5</v>
      </c>
      <c r="M34" s="75">
        <f t="shared" si="1"/>
        <v>882</v>
      </c>
      <c r="N34" s="22"/>
      <c r="O34" s="22"/>
      <c r="P34" s="22"/>
      <c r="Q34" s="22"/>
      <c r="R34" s="22"/>
      <c r="S34" s="22"/>
      <c r="T34" s="22"/>
      <c r="U34" s="22"/>
      <c r="V34" s="22"/>
      <c r="W34" s="22"/>
      <c r="X34" s="22"/>
      <c r="Y34" s="22"/>
      <c r="Z34" s="22"/>
    </row>
    <row r="35" spans="1:26" ht="12.75" customHeight="1" x14ac:dyDescent="0.2">
      <c r="A35" s="22"/>
      <c r="B35" s="3"/>
      <c r="C35" s="67">
        <v>23271</v>
      </c>
      <c r="D35" s="67" t="s">
        <v>51</v>
      </c>
      <c r="E35" s="67" t="s">
        <v>201</v>
      </c>
      <c r="F35" s="67" t="s">
        <v>184</v>
      </c>
      <c r="G35" s="68" t="s">
        <v>141</v>
      </c>
      <c r="H35" s="67" t="s">
        <v>159</v>
      </c>
      <c r="I35" s="69">
        <v>40966</v>
      </c>
      <c r="J35" s="76">
        <f t="shared" si="0"/>
        <v>2</v>
      </c>
      <c r="K35" s="77">
        <v>125</v>
      </c>
      <c r="L35" s="78">
        <v>6.99</v>
      </c>
      <c r="M35" s="79">
        <f t="shared" si="1"/>
        <v>873.75</v>
      </c>
      <c r="N35" s="22"/>
      <c r="O35" s="22"/>
      <c r="P35" s="22"/>
      <c r="Q35" s="22"/>
      <c r="R35" s="22"/>
      <c r="S35" s="22"/>
      <c r="T35" s="22"/>
      <c r="U35" s="22"/>
      <c r="V35" s="22"/>
      <c r="W35" s="22"/>
      <c r="X35" s="22"/>
      <c r="Y35" s="22"/>
      <c r="Z35" s="22"/>
    </row>
    <row r="36" spans="1:26" ht="12.75" customHeight="1" x14ac:dyDescent="0.2">
      <c r="A36" s="22"/>
      <c r="B36" s="3"/>
      <c r="C36" s="64">
        <v>23287</v>
      </c>
      <c r="D36" s="64" t="s">
        <v>52</v>
      </c>
      <c r="E36" s="64" t="s">
        <v>202</v>
      </c>
      <c r="F36" s="64" t="s">
        <v>198</v>
      </c>
      <c r="G36" s="65" t="s">
        <v>135</v>
      </c>
      <c r="H36" s="64" t="s">
        <v>159</v>
      </c>
      <c r="I36" s="66">
        <v>41077</v>
      </c>
      <c r="J36" s="72">
        <f t="shared" si="0"/>
        <v>6</v>
      </c>
      <c r="K36" s="73">
        <v>189</v>
      </c>
      <c r="L36" s="74">
        <v>4.5</v>
      </c>
      <c r="M36" s="75">
        <f t="shared" si="1"/>
        <v>850.5</v>
      </c>
      <c r="N36" s="22"/>
      <c r="O36" s="22"/>
      <c r="P36" s="22"/>
      <c r="Q36" s="22"/>
      <c r="R36" s="22"/>
      <c r="S36" s="22"/>
      <c r="T36" s="22"/>
      <c r="U36" s="22"/>
      <c r="V36" s="22"/>
      <c r="W36" s="22"/>
      <c r="X36" s="22"/>
      <c r="Y36" s="22"/>
      <c r="Z36" s="22"/>
    </row>
    <row r="37" spans="1:26" ht="12.75" customHeight="1" x14ac:dyDescent="0.2">
      <c r="A37" s="22"/>
      <c r="B37" s="3"/>
      <c r="C37" s="67">
        <v>23349</v>
      </c>
      <c r="D37" s="67" t="s">
        <v>53</v>
      </c>
      <c r="E37" s="67" t="s">
        <v>203</v>
      </c>
      <c r="F37" s="67" t="s">
        <v>191</v>
      </c>
      <c r="G37" s="68" t="s">
        <v>131</v>
      </c>
      <c r="H37" s="67" t="s">
        <v>159</v>
      </c>
      <c r="I37" s="69">
        <v>41112</v>
      </c>
      <c r="J37" s="76">
        <f t="shared" si="0"/>
        <v>7</v>
      </c>
      <c r="K37" s="77">
        <v>126</v>
      </c>
      <c r="L37" s="78">
        <v>6.5</v>
      </c>
      <c r="M37" s="79">
        <f t="shared" si="1"/>
        <v>819</v>
      </c>
      <c r="N37" s="22"/>
      <c r="O37" s="22"/>
      <c r="P37" s="22"/>
      <c r="Q37" s="22"/>
      <c r="R37" s="22"/>
      <c r="S37" s="22"/>
      <c r="T37" s="22"/>
      <c r="U37" s="22"/>
      <c r="V37" s="22"/>
      <c r="W37" s="22"/>
      <c r="X37" s="22"/>
      <c r="Y37" s="22"/>
      <c r="Z37" s="22"/>
    </row>
    <row r="38" spans="1:26" ht="12.75" customHeight="1" x14ac:dyDescent="0.2">
      <c r="A38" s="22"/>
      <c r="B38" s="3"/>
      <c r="C38" s="64">
        <v>23309</v>
      </c>
      <c r="D38" s="64" t="s">
        <v>54</v>
      </c>
      <c r="E38" s="64" t="s">
        <v>204</v>
      </c>
      <c r="F38" s="64" t="s">
        <v>205</v>
      </c>
      <c r="G38" s="65" t="s">
        <v>134</v>
      </c>
      <c r="H38" s="64" t="s">
        <v>139</v>
      </c>
      <c r="I38" s="66">
        <v>41083</v>
      </c>
      <c r="J38" s="72">
        <f t="shared" si="0"/>
        <v>6</v>
      </c>
      <c r="K38" s="73">
        <v>201</v>
      </c>
      <c r="L38" s="74">
        <v>3.99</v>
      </c>
      <c r="M38" s="75">
        <f t="shared" si="1"/>
        <v>801.99</v>
      </c>
      <c r="N38" s="22"/>
      <c r="O38" s="22"/>
      <c r="P38" s="22"/>
      <c r="Q38" s="22"/>
      <c r="R38" s="22"/>
      <c r="S38" s="22"/>
      <c r="T38" s="22"/>
      <c r="U38" s="22"/>
      <c r="V38" s="22"/>
      <c r="W38" s="22"/>
      <c r="X38" s="22"/>
      <c r="Y38" s="22"/>
      <c r="Z38" s="22"/>
    </row>
    <row r="39" spans="1:26" ht="12.75" customHeight="1" x14ac:dyDescent="0.2">
      <c r="A39" s="22"/>
      <c r="B39" s="3"/>
      <c r="C39" s="67">
        <v>23338</v>
      </c>
      <c r="D39" s="67" t="s">
        <v>55</v>
      </c>
      <c r="E39" s="67" t="s">
        <v>206</v>
      </c>
      <c r="F39" s="67" t="s">
        <v>198</v>
      </c>
      <c r="G39" s="68" t="s">
        <v>135</v>
      </c>
      <c r="H39" s="67" t="s">
        <v>159</v>
      </c>
      <c r="I39" s="69">
        <v>41133</v>
      </c>
      <c r="J39" s="76">
        <f t="shared" si="0"/>
        <v>8</v>
      </c>
      <c r="K39" s="77">
        <v>178</v>
      </c>
      <c r="L39" s="78">
        <v>4.5</v>
      </c>
      <c r="M39" s="79">
        <f t="shared" si="1"/>
        <v>801</v>
      </c>
      <c r="N39" s="22"/>
      <c r="O39" s="22"/>
      <c r="P39" s="22"/>
      <c r="Q39" s="22"/>
      <c r="R39" s="22"/>
      <c r="S39" s="22"/>
      <c r="T39" s="22"/>
      <c r="U39" s="22"/>
      <c r="V39" s="22"/>
      <c r="W39" s="22"/>
      <c r="X39" s="22"/>
      <c r="Y39" s="22"/>
      <c r="Z39" s="22"/>
    </row>
    <row r="40" spans="1:26" ht="12.75" customHeight="1" x14ac:dyDescent="0.2">
      <c r="A40" s="22"/>
      <c r="B40" s="3"/>
      <c r="C40" s="64">
        <v>23301</v>
      </c>
      <c r="D40" s="64" t="s">
        <v>56</v>
      </c>
      <c r="E40" s="64" t="s">
        <v>207</v>
      </c>
      <c r="F40" s="64" t="s">
        <v>184</v>
      </c>
      <c r="G40" s="65" t="s">
        <v>141</v>
      </c>
      <c r="H40" s="64" t="s">
        <v>159</v>
      </c>
      <c r="I40" s="66">
        <v>41109</v>
      </c>
      <c r="J40" s="72">
        <f t="shared" si="0"/>
        <v>7</v>
      </c>
      <c r="K40" s="73">
        <v>108</v>
      </c>
      <c r="L40" s="74">
        <v>6.99</v>
      </c>
      <c r="M40" s="75">
        <f t="shared" si="1"/>
        <v>754.92000000000007</v>
      </c>
      <c r="N40" s="22"/>
      <c r="O40" s="22"/>
      <c r="P40" s="22"/>
      <c r="Q40" s="22"/>
      <c r="R40" s="22"/>
      <c r="S40" s="22"/>
      <c r="T40" s="22"/>
      <c r="U40" s="22"/>
      <c r="V40" s="22"/>
      <c r="W40" s="22"/>
      <c r="X40" s="22"/>
      <c r="Y40" s="22"/>
      <c r="Z40" s="22"/>
    </row>
    <row r="41" spans="1:26" ht="12.75" customHeight="1" x14ac:dyDescent="0.2">
      <c r="A41" s="22"/>
      <c r="B41" s="3"/>
      <c r="C41" s="67">
        <v>23320</v>
      </c>
      <c r="D41" s="67" t="s">
        <v>57</v>
      </c>
      <c r="E41" s="67" t="s">
        <v>208</v>
      </c>
      <c r="F41" s="67" t="s">
        <v>193</v>
      </c>
      <c r="G41" s="68" t="s">
        <v>130</v>
      </c>
      <c r="H41" s="67" t="s">
        <v>158</v>
      </c>
      <c r="I41" s="69">
        <v>41075</v>
      </c>
      <c r="J41" s="76">
        <f t="shared" si="0"/>
        <v>6</v>
      </c>
      <c r="K41" s="77">
        <v>125</v>
      </c>
      <c r="L41" s="78">
        <v>6</v>
      </c>
      <c r="M41" s="79">
        <f t="shared" si="1"/>
        <v>750</v>
      </c>
      <c r="N41" s="22"/>
      <c r="O41" s="22"/>
      <c r="P41" s="22"/>
      <c r="Q41" s="22"/>
      <c r="R41" s="22"/>
      <c r="S41" s="22"/>
      <c r="T41" s="22"/>
      <c r="U41" s="22"/>
      <c r="V41" s="22"/>
      <c r="W41" s="22"/>
      <c r="X41" s="22"/>
      <c r="Y41" s="22"/>
      <c r="Z41" s="22"/>
    </row>
    <row r="42" spans="1:26" ht="12.75" customHeight="1" x14ac:dyDescent="0.2">
      <c r="A42" s="22"/>
      <c r="B42" s="3"/>
      <c r="C42" s="64">
        <v>23365</v>
      </c>
      <c r="D42" s="64" t="s">
        <v>58</v>
      </c>
      <c r="E42" s="64" t="s">
        <v>209</v>
      </c>
      <c r="F42" s="64" t="s">
        <v>210</v>
      </c>
      <c r="G42" s="65" t="s">
        <v>140</v>
      </c>
      <c r="H42" s="64" t="s">
        <v>159</v>
      </c>
      <c r="I42" s="66">
        <v>41099</v>
      </c>
      <c r="J42" s="72">
        <f t="shared" si="0"/>
        <v>7</v>
      </c>
      <c r="K42" s="73">
        <v>165</v>
      </c>
      <c r="L42" s="74">
        <v>4.5</v>
      </c>
      <c r="M42" s="75">
        <f t="shared" si="1"/>
        <v>742.5</v>
      </c>
      <c r="N42" s="22"/>
      <c r="O42" s="22"/>
      <c r="P42" s="22"/>
      <c r="Q42" s="22"/>
      <c r="R42" s="22"/>
      <c r="S42" s="22"/>
      <c r="T42" s="22"/>
      <c r="U42" s="22"/>
      <c r="V42" s="22"/>
      <c r="W42" s="22"/>
      <c r="X42" s="22"/>
      <c r="Y42" s="22"/>
      <c r="Z42" s="22"/>
    </row>
    <row r="43" spans="1:26" ht="12.75" customHeight="1" x14ac:dyDescent="0.2">
      <c r="A43" s="22"/>
      <c r="B43" s="3"/>
      <c r="C43" s="67">
        <v>23302</v>
      </c>
      <c r="D43" s="67" t="s">
        <v>59</v>
      </c>
      <c r="E43" s="67" t="s">
        <v>196</v>
      </c>
      <c r="F43" s="67" t="s">
        <v>211</v>
      </c>
      <c r="G43" s="68" t="s">
        <v>136</v>
      </c>
      <c r="H43" s="67" t="s">
        <v>139</v>
      </c>
      <c r="I43" s="69">
        <v>41117</v>
      </c>
      <c r="J43" s="76">
        <f t="shared" si="0"/>
        <v>7</v>
      </c>
      <c r="K43" s="77">
        <v>105</v>
      </c>
      <c r="L43" s="78">
        <v>6.5</v>
      </c>
      <c r="M43" s="79">
        <f t="shared" si="1"/>
        <v>682.5</v>
      </c>
      <c r="N43" s="22"/>
      <c r="O43" s="22"/>
      <c r="P43" s="22"/>
      <c r="Q43" s="22"/>
      <c r="R43" s="22"/>
      <c r="S43" s="22"/>
      <c r="T43" s="22"/>
      <c r="U43" s="22"/>
      <c r="V43" s="22"/>
      <c r="W43" s="22"/>
      <c r="X43" s="22"/>
      <c r="Y43" s="22"/>
      <c r="Z43" s="22"/>
    </row>
    <row r="44" spans="1:26" ht="12.75" customHeight="1" x14ac:dyDescent="0.2">
      <c r="A44" s="22"/>
      <c r="B44" s="3"/>
      <c r="C44" s="64">
        <v>23266</v>
      </c>
      <c r="D44" s="64" t="s">
        <v>60</v>
      </c>
      <c r="E44" s="64" t="s">
        <v>212</v>
      </c>
      <c r="F44" s="64" t="s">
        <v>205</v>
      </c>
      <c r="G44" s="65" t="s">
        <v>134</v>
      </c>
      <c r="H44" s="64" t="s">
        <v>139</v>
      </c>
      <c r="I44" s="66">
        <v>41132</v>
      </c>
      <c r="J44" s="72">
        <f t="shared" si="0"/>
        <v>8</v>
      </c>
      <c r="K44" s="73">
        <v>170</v>
      </c>
      <c r="L44" s="74">
        <v>3.99</v>
      </c>
      <c r="M44" s="75">
        <f t="shared" si="1"/>
        <v>678.30000000000007</v>
      </c>
      <c r="N44" s="22"/>
      <c r="O44" s="22"/>
      <c r="P44" s="22"/>
      <c r="Q44" s="22"/>
      <c r="R44" s="22"/>
      <c r="S44" s="22"/>
      <c r="T44" s="22"/>
      <c r="U44" s="22"/>
      <c r="V44" s="22"/>
      <c r="W44" s="22"/>
      <c r="X44" s="22"/>
      <c r="Y44" s="22"/>
      <c r="Z44" s="22"/>
    </row>
    <row r="45" spans="1:26" ht="12.75" customHeight="1" x14ac:dyDescent="0.2">
      <c r="A45" s="22"/>
      <c r="B45" s="3"/>
      <c r="C45" s="67">
        <v>23307</v>
      </c>
      <c r="D45" s="67" t="s">
        <v>61</v>
      </c>
      <c r="E45" s="67" t="s">
        <v>213</v>
      </c>
      <c r="F45" s="67" t="s">
        <v>193</v>
      </c>
      <c r="G45" s="68" t="s">
        <v>130</v>
      </c>
      <c r="H45" s="67" t="s">
        <v>159</v>
      </c>
      <c r="I45" s="69">
        <v>41094</v>
      </c>
      <c r="J45" s="76">
        <f t="shared" si="0"/>
        <v>7</v>
      </c>
      <c r="K45" s="77">
        <v>113</v>
      </c>
      <c r="L45" s="78">
        <v>6</v>
      </c>
      <c r="M45" s="79">
        <f t="shared" si="1"/>
        <v>678</v>
      </c>
      <c r="N45" s="22"/>
      <c r="O45" s="22"/>
      <c r="P45" s="22"/>
      <c r="Q45" s="22"/>
      <c r="R45" s="22"/>
      <c r="S45" s="22"/>
      <c r="T45" s="22"/>
      <c r="U45" s="22"/>
      <c r="V45" s="22"/>
      <c r="W45" s="22"/>
      <c r="X45" s="22"/>
      <c r="Y45" s="22"/>
      <c r="Z45" s="22"/>
    </row>
    <row r="46" spans="1:26" ht="12.75" customHeight="1" x14ac:dyDescent="0.2">
      <c r="A46" s="22"/>
      <c r="B46" s="3"/>
      <c r="C46" s="64">
        <v>23368</v>
      </c>
      <c r="D46" s="64" t="s">
        <v>62</v>
      </c>
      <c r="E46" s="64" t="s">
        <v>214</v>
      </c>
      <c r="F46" s="64" t="s">
        <v>210</v>
      </c>
      <c r="G46" s="65" t="s">
        <v>140</v>
      </c>
      <c r="H46" s="64" t="s">
        <v>159</v>
      </c>
      <c r="I46" s="66">
        <v>41146</v>
      </c>
      <c r="J46" s="72">
        <f t="shared" si="0"/>
        <v>8</v>
      </c>
      <c r="K46" s="73">
        <v>150</v>
      </c>
      <c r="L46" s="74">
        <v>4.5</v>
      </c>
      <c r="M46" s="75">
        <f t="shared" si="1"/>
        <v>675</v>
      </c>
      <c r="N46" s="22"/>
      <c r="O46" s="22"/>
      <c r="P46" s="22"/>
      <c r="Q46" s="22"/>
      <c r="R46" s="22"/>
      <c r="S46" s="22"/>
      <c r="T46" s="22"/>
      <c r="U46" s="22"/>
      <c r="V46" s="22"/>
      <c r="W46" s="22"/>
      <c r="X46" s="22"/>
      <c r="Y46" s="22"/>
      <c r="Z46" s="22"/>
    </row>
    <row r="47" spans="1:26" ht="12.75" customHeight="1" x14ac:dyDescent="0.2">
      <c r="A47" s="22"/>
      <c r="B47" s="3"/>
      <c r="C47" s="67">
        <v>23286</v>
      </c>
      <c r="D47" s="67" t="s">
        <v>63</v>
      </c>
      <c r="E47" s="67" t="s">
        <v>215</v>
      </c>
      <c r="F47" s="67" t="s">
        <v>176</v>
      </c>
      <c r="G47" s="68" t="s">
        <v>132</v>
      </c>
      <c r="H47" s="67" t="s">
        <v>139</v>
      </c>
      <c r="I47" s="69">
        <v>41129</v>
      </c>
      <c r="J47" s="76">
        <f t="shared" si="0"/>
        <v>8</v>
      </c>
      <c r="K47" s="77">
        <v>69</v>
      </c>
      <c r="L47" s="78">
        <v>9</v>
      </c>
      <c r="M47" s="79">
        <f t="shared" si="1"/>
        <v>621</v>
      </c>
      <c r="N47" s="22"/>
      <c r="O47" s="22"/>
      <c r="P47" s="22"/>
      <c r="Q47" s="22"/>
      <c r="R47" s="22"/>
      <c r="S47" s="22"/>
      <c r="T47" s="22"/>
      <c r="U47" s="22"/>
      <c r="V47" s="22"/>
      <c r="W47" s="22"/>
      <c r="X47" s="22"/>
      <c r="Y47" s="22"/>
      <c r="Z47" s="22"/>
    </row>
    <row r="48" spans="1:26" ht="12.75" customHeight="1" x14ac:dyDescent="0.2">
      <c r="A48" s="22"/>
      <c r="B48" s="3"/>
      <c r="C48" s="64">
        <v>23373</v>
      </c>
      <c r="D48" s="64" t="s">
        <v>64</v>
      </c>
      <c r="E48" s="64" t="s">
        <v>216</v>
      </c>
      <c r="F48" s="64" t="s">
        <v>191</v>
      </c>
      <c r="G48" s="65" t="s">
        <v>131</v>
      </c>
      <c r="H48" s="64" t="s">
        <v>139</v>
      </c>
      <c r="I48" s="66">
        <v>41114</v>
      </c>
      <c r="J48" s="72">
        <f t="shared" si="0"/>
        <v>7</v>
      </c>
      <c r="K48" s="73">
        <v>95</v>
      </c>
      <c r="L48" s="74">
        <v>6.5</v>
      </c>
      <c r="M48" s="75">
        <f t="shared" si="1"/>
        <v>617.5</v>
      </c>
      <c r="N48" s="22"/>
      <c r="O48" s="22"/>
      <c r="P48" s="22"/>
      <c r="Q48" s="22"/>
      <c r="R48" s="22"/>
      <c r="S48" s="22"/>
      <c r="T48" s="22"/>
      <c r="U48" s="22"/>
      <c r="V48" s="22"/>
      <c r="W48" s="22"/>
      <c r="X48" s="22"/>
      <c r="Y48" s="22"/>
      <c r="Z48" s="22"/>
    </row>
    <row r="49" spans="1:26" ht="12.75" customHeight="1" x14ac:dyDescent="0.2">
      <c r="A49" s="22"/>
      <c r="B49" s="3"/>
      <c r="C49" s="67">
        <v>23380</v>
      </c>
      <c r="D49" s="67" t="s">
        <v>65</v>
      </c>
      <c r="E49" s="67" t="s">
        <v>217</v>
      </c>
      <c r="F49" s="67" t="s">
        <v>211</v>
      </c>
      <c r="G49" s="68" t="s">
        <v>136</v>
      </c>
      <c r="H49" s="67" t="s">
        <v>159</v>
      </c>
      <c r="I49" s="69">
        <v>41112</v>
      </c>
      <c r="J49" s="76">
        <f t="shared" si="0"/>
        <v>7</v>
      </c>
      <c r="K49" s="77">
        <v>95</v>
      </c>
      <c r="L49" s="78">
        <v>6.5</v>
      </c>
      <c r="M49" s="79">
        <f t="shared" si="1"/>
        <v>617.5</v>
      </c>
      <c r="N49" s="22"/>
      <c r="O49" s="22"/>
      <c r="P49" s="22"/>
      <c r="Q49" s="22"/>
      <c r="R49" s="22"/>
      <c r="S49" s="22"/>
      <c r="T49" s="22"/>
      <c r="U49" s="22"/>
      <c r="V49" s="22"/>
      <c r="W49" s="22"/>
      <c r="X49" s="22"/>
      <c r="Y49" s="22"/>
      <c r="Z49" s="22"/>
    </row>
    <row r="50" spans="1:26" ht="12.75" customHeight="1" x14ac:dyDescent="0.2">
      <c r="A50" s="22"/>
      <c r="B50" s="3"/>
      <c r="C50" s="64">
        <v>23284</v>
      </c>
      <c r="D50" s="64" t="s">
        <v>66</v>
      </c>
      <c r="E50" s="64" t="s">
        <v>218</v>
      </c>
      <c r="F50" s="64" t="s">
        <v>198</v>
      </c>
      <c r="G50" s="65" t="s">
        <v>135</v>
      </c>
      <c r="H50" s="64" t="s">
        <v>159</v>
      </c>
      <c r="I50" s="66">
        <v>41077</v>
      </c>
      <c r="J50" s="72">
        <f t="shared" si="0"/>
        <v>6</v>
      </c>
      <c r="K50" s="73">
        <v>135</v>
      </c>
      <c r="L50" s="74">
        <v>4.5</v>
      </c>
      <c r="M50" s="75">
        <f t="shared" si="1"/>
        <v>607.5</v>
      </c>
      <c r="N50" s="22"/>
      <c r="O50" s="22"/>
      <c r="P50" s="22"/>
      <c r="Q50" s="22"/>
      <c r="R50" s="22"/>
      <c r="S50" s="22"/>
      <c r="T50" s="22"/>
      <c r="U50" s="22"/>
      <c r="V50" s="22"/>
      <c r="W50" s="22"/>
      <c r="X50" s="22"/>
      <c r="Y50" s="22"/>
      <c r="Z50" s="22"/>
    </row>
    <row r="51" spans="1:26" ht="12.75" customHeight="1" x14ac:dyDescent="0.2">
      <c r="A51" s="22"/>
      <c r="B51" s="3"/>
      <c r="C51" s="67">
        <v>23306</v>
      </c>
      <c r="D51" s="67" t="s">
        <v>67</v>
      </c>
      <c r="E51" s="67" t="s">
        <v>219</v>
      </c>
      <c r="F51" s="67" t="s">
        <v>191</v>
      </c>
      <c r="G51" s="68" t="s">
        <v>131</v>
      </c>
      <c r="H51" s="67" t="s">
        <v>139</v>
      </c>
      <c r="I51" s="69">
        <v>41068</v>
      </c>
      <c r="J51" s="76">
        <f t="shared" si="0"/>
        <v>6</v>
      </c>
      <c r="K51" s="77">
        <v>93</v>
      </c>
      <c r="L51" s="78">
        <v>6.5</v>
      </c>
      <c r="M51" s="79">
        <f t="shared" si="1"/>
        <v>604.5</v>
      </c>
      <c r="N51" s="22"/>
      <c r="O51" s="22"/>
      <c r="P51" s="22"/>
      <c r="Q51" s="22"/>
      <c r="R51" s="22"/>
      <c r="S51" s="22"/>
      <c r="T51" s="22"/>
      <c r="U51" s="22"/>
      <c r="V51" s="22"/>
      <c r="W51" s="22"/>
      <c r="X51" s="22"/>
      <c r="Y51" s="22"/>
      <c r="Z51" s="22"/>
    </row>
    <row r="52" spans="1:26" ht="12.75" customHeight="1" x14ac:dyDescent="0.2">
      <c r="A52" s="22"/>
      <c r="B52" s="3"/>
      <c r="C52" s="64">
        <v>23281</v>
      </c>
      <c r="D52" s="64" t="s">
        <v>68</v>
      </c>
      <c r="E52" s="64" t="s">
        <v>220</v>
      </c>
      <c r="F52" s="64" t="s">
        <v>210</v>
      </c>
      <c r="G52" s="65" t="s">
        <v>140</v>
      </c>
      <c r="H52" s="64" t="s">
        <v>159</v>
      </c>
      <c r="I52" s="66">
        <v>41103</v>
      </c>
      <c r="J52" s="72">
        <f t="shared" si="0"/>
        <v>7</v>
      </c>
      <c r="K52" s="73">
        <v>134</v>
      </c>
      <c r="L52" s="74">
        <v>4.5</v>
      </c>
      <c r="M52" s="75">
        <f t="shared" si="1"/>
        <v>603</v>
      </c>
      <c r="N52" s="22"/>
      <c r="O52" s="22"/>
      <c r="P52" s="22"/>
      <c r="Q52" s="22"/>
      <c r="R52" s="22"/>
      <c r="S52" s="22"/>
      <c r="T52" s="22"/>
      <c r="U52" s="22"/>
      <c r="V52" s="22"/>
      <c r="W52" s="22"/>
      <c r="X52" s="22"/>
      <c r="Y52" s="22"/>
      <c r="Z52" s="22"/>
    </row>
    <row r="53" spans="1:26" ht="12.75" customHeight="1" x14ac:dyDescent="0.2">
      <c r="A53" s="22"/>
      <c r="B53" s="3"/>
      <c r="C53" s="67">
        <v>23351</v>
      </c>
      <c r="D53" s="67" t="s">
        <v>69</v>
      </c>
      <c r="E53" s="67" t="s">
        <v>221</v>
      </c>
      <c r="F53" s="67" t="s">
        <v>205</v>
      </c>
      <c r="G53" s="68" t="s">
        <v>134</v>
      </c>
      <c r="H53" s="67" t="s">
        <v>139</v>
      </c>
      <c r="I53" s="69">
        <v>41124</v>
      </c>
      <c r="J53" s="76">
        <f t="shared" si="0"/>
        <v>8</v>
      </c>
      <c r="K53" s="77">
        <v>151</v>
      </c>
      <c r="L53" s="78">
        <v>3.99</v>
      </c>
      <c r="M53" s="79">
        <f t="shared" si="1"/>
        <v>602.49</v>
      </c>
      <c r="N53" s="22"/>
      <c r="O53" s="22"/>
      <c r="P53" s="22"/>
      <c r="Q53" s="22"/>
      <c r="R53" s="22"/>
      <c r="S53" s="22"/>
      <c r="T53" s="22"/>
      <c r="U53" s="22"/>
      <c r="V53" s="22"/>
      <c r="W53" s="22"/>
      <c r="X53" s="22"/>
      <c r="Y53" s="22"/>
      <c r="Z53" s="22"/>
    </row>
    <row r="54" spans="1:26" ht="12.75" customHeight="1" x14ac:dyDescent="0.2">
      <c r="A54" s="22"/>
      <c r="B54" s="3"/>
      <c r="C54" s="64">
        <v>23282</v>
      </c>
      <c r="D54" s="64" t="s">
        <v>70</v>
      </c>
      <c r="E54" s="64" t="s">
        <v>222</v>
      </c>
      <c r="F54" s="64" t="s">
        <v>193</v>
      </c>
      <c r="G54" s="65" t="s">
        <v>130</v>
      </c>
      <c r="H54" s="64" t="s">
        <v>159</v>
      </c>
      <c r="I54" s="66">
        <v>41142</v>
      </c>
      <c r="J54" s="72">
        <f t="shared" si="0"/>
        <v>8</v>
      </c>
      <c r="K54" s="73">
        <v>100</v>
      </c>
      <c r="L54" s="74">
        <v>6</v>
      </c>
      <c r="M54" s="75">
        <f t="shared" si="1"/>
        <v>600</v>
      </c>
      <c r="N54" s="22"/>
      <c r="O54" s="22"/>
      <c r="P54" s="22"/>
      <c r="Q54" s="22"/>
      <c r="R54" s="22"/>
      <c r="S54" s="22"/>
      <c r="T54" s="22"/>
      <c r="U54" s="22"/>
      <c r="V54" s="22"/>
      <c r="W54" s="22"/>
      <c r="X54" s="22"/>
      <c r="Y54" s="22"/>
      <c r="Z54" s="22"/>
    </row>
    <row r="55" spans="1:26" ht="12.75" customHeight="1" x14ac:dyDescent="0.2">
      <c r="A55" s="22"/>
      <c r="B55" s="3"/>
      <c r="C55" s="67">
        <v>23376</v>
      </c>
      <c r="D55" s="67" t="s">
        <v>71</v>
      </c>
      <c r="E55" s="67" t="s">
        <v>223</v>
      </c>
      <c r="F55" s="67" t="s">
        <v>184</v>
      </c>
      <c r="G55" s="68" t="s">
        <v>141</v>
      </c>
      <c r="H55" s="67" t="s">
        <v>158</v>
      </c>
      <c r="I55" s="69">
        <v>41113</v>
      </c>
      <c r="J55" s="76">
        <f t="shared" si="0"/>
        <v>7</v>
      </c>
      <c r="K55" s="77">
        <v>85</v>
      </c>
      <c r="L55" s="78">
        <v>6.99</v>
      </c>
      <c r="M55" s="79">
        <f t="shared" si="1"/>
        <v>594.15</v>
      </c>
      <c r="N55" s="22"/>
      <c r="O55" s="22"/>
      <c r="P55" s="22"/>
      <c r="Q55" s="22"/>
      <c r="R55" s="22"/>
      <c r="S55" s="22"/>
      <c r="T55" s="22"/>
      <c r="U55" s="22"/>
      <c r="V55" s="22"/>
      <c r="W55" s="22"/>
      <c r="X55" s="22"/>
      <c r="Y55" s="22"/>
      <c r="Z55" s="22"/>
    </row>
    <row r="56" spans="1:26" ht="12.75" customHeight="1" x14ac:dyDescent="0.2">
      <c r="A56" s="22"/>
      <c r="B56" s="3"/>
      <c r="C56" s="64">
        <v>23354</v>
      </c>
      <c r="D56" s="64" t="s">
        <v>72</v>
      </c>
      <c r="E56" s="64" t="s">
        <v>224</v>
      </c>
      <c r="F56" s="64" t="s">
        <v>184</v>
      </c>
      <c r="G56" s="65" t="s">
        <v>141</v>
      </c>
      <c r="H56" s="64" t="s">
        <v>139</v>
      </c>
      <c r="I56" s="66">
        <v>41124</v>
      </c>
      <c r="J56" s="72">
        <f t="shared" si="0"/>
        <v>8</v>
      </c>
      <c r="K56" s="73">
        <v>84</v>
      </c>
      <c r="L56" s="74">
        <v>6.99</v>
      </c>
      <c r="M56" s="75">
        <f t="shared" si="1"/>
        <v>587.16</v>
      </c>
      <c r="N56" s="22"/>
      <c r="O56" s="22"/>
      <c r="P56" s="22"/>
      <c r="Q56" s="22"/>
      <c r="R56" s="22"/>
      <c r="S56" s="22"/>
      <c r="T56" s="22"/>
      <c r="U56" s="22"/>
      <c r="V56" s="22"/>
      <c r="W56" s="22"/>
      <c r="X56" s="22"/>
      <c r="Y56" s="22"/>
      <c r="Z56" s="22"/>
    </row>
    <row r="57" spans="1:26" ht="12.75" customHeight="1" x14ac:dyDescent="0.2">
      <c r="A57" s="22"/>
      <c r="B57" s="3"/>
      <c r="C57" s="67">
        <v>23337</v>
      </c>
      <c r="D57" s="67" t="s">
        <v>73</v>
      </c>
      <c r="E57" s="67" t="s">
        <v>225</v>
      </c>
      <c r="F57" s="67" t="s">
        <v>184</v>
      </c>
      <c r="G57" s="68" t="s">
        <v>141</v>
      </c>
      <c r="H57" s="67" t="s">
        <v>159</v>
      </c>
      <c r="I57" s="69">
        <v>41097</v>
      </c>
      <c r="J57" s="76">
        <f t="shared" si="0"/>
        <v>7</v>
      </c>
      <c r="K57" s="77">
        <v>82</v>
      </c>
      <c r="L57" s="78">
        <v>6.99</v>
      </c>
      <c r="M57" s="79">
        <f t="shared" si="1"/>
        <v>573.18000000000006</v>
      </c>
      <c r="N57" s="22"/>
      <c r="O57" s="22"/>
      <c r="P57" s="22"/>
      <c r="Q57" s="22"/>
      <c r="R57" s="22"/>
      <c r="S57" s="22"/>
      <c r="T57" s="22"/>
      <c r="U57" s="22"/>
      <c r="V57" s="22"/>
      <c r="W57" s="22"/>
      <c r="X57" s="22"/>
      <c r="Y57" s="22"/>
      <c r="Z57" s="22"/>
    </row>
    <row r="58" spans="1:26" ht="12.75" customHeight="1" x14ac:dyDescent="0.2">
      <c r="A58" s="22"/>
      <c r="B58" s="3"/>
      <c r="C58" s="64">
        <v>23326</v>
      </c>
      <c r="D58" s="64" t="s">
        <v>74</v>
      </c>
      <c r="E58" s="64" t="s">
        <v>226</v>
      </c>
      <c r="F58" s="64" t="s">
        <v>210</v>
      </c>
      <c r="G58" s="65" t="s">
        <v>140</v>
      </c>
      <c r="H58" s="64" t="s">
        <v>159</v>
      </c>
      <c r="I58" s="66">
        <v>41142</v>
      </c>
      <c r="J58" s="72">
        <f t="shared" si="0"/>
        <v>8</v>
      </c>
      <c r="K58" s="73">
        <v>126</v>
      </c>
      <c r="L58" s="74">
        <v>4.5</v>
      </c>
      <c r="M58" s="75">
        <f t="shared" si="1"/>
        <v>567</v>
      </c>
      <c r="N58" s="22"/>
      <c r="O58" s="22"/>
      <c r="P58" s="22"/>
      <c r="Q58" s="22"/>
      <c r="R58" s="22"/>
      <c r="S58" s="22"/>
      <c r="T58" s="22"/>
      <c r="U58" s="22"/>
      <c r="V58" s="22"/>
      <c r="W58" s="22"/>
      <c r="X58" s="22"/>
      <c r="Y58" s="22"/>
      <c r="Z58" s="22"/>
    </row>
    <row r="59" spans="1:26" ht="12.75" customHeight="1" x14ac:dyDescent="0.2">
      <c r="A59" s="22"/>
      <c r="B59" s="3"/>
      <c r="C59" s="67">
        <v>23316</v>
      </c>
      <c r="D59" s="67" t="s">
        <v>75</v>
      </c>
      <c r="E59" s="67" t="s">
        <v>227</v>
      </c>
      <c r="F59" s="67" t="s">
        <v>205</v>
      </c>
      <c r="G59" s="68" t="s">
        <v>134</v>
      </c>
      <c r="H59" s="67" t="s">
        <v>159</v>
      </c>
      <c r="I59" s="69">
        <v>41061</v>
      </c>
      <c r="J59" s="76">
        <f t="shared" si="0"/>
        <v>6</v>
      </c>
      <c r="K59" s="77">
        <v>137</v>
      </c>
      <c r="L59" s="78">
        <v>3.99</v>
      </c>
      <c r="M59" s="79">
        <f t="shared" si="1"/>
        <v>546.63</v>
      </c>
      <c r="N59" s="22"/>
      <c r="O59" s="22"/>
      <c r="P59" s="22"/>
      <c r="Q59" s="22"/>
      <c r="R59" s="22"/>
      <c r="S59" s="22"/>
      <c r="T59" s="22"/>
      <c r="U59" s="22"/>
      <c r="V59" s="22"/>
      <c r="W59" s="22"/>
      <c r="X59" s="22"/>
      <c r="Y59" s="22"/>
      <c r="Z59" s="22"/>
    </row>
    <row r="60" spans="1:26" ht="12.75" customHeight="1" x14ac:dyDescent="0.2">
      <c r="A60" s="22"/>
      <c r="B60" s="3"/>
      <c r="C60" s="64">
        <v>23362</v>
      </c>
      <c r="D60" s="64" t="s">
        <v>76</v>
      </c>
      <c r="E60" s="64" t="s">
        <v>228</v>
      </c>
      <c r="F60" s="64" t="s">
        <v>229</v>
      </c>
      <c r="G60" s="65" t="s">
        <v>133</v>
      </c>
      <c r="H60" s="64" t="s">
        <v>139</v>
      </c>
      <c r="I60" s="66">
        <v>41139</v>
      </c>
      <c r="J60" s="72">
        <f t="shared" si="0"/>
        <v>8</v>
      </c>
      <c r="K60" s="73">
        <v>179</v>
      </c>
      <c r="L60" s="74">
        <v>3</v>
      </c>
      <c r="M60" s="75">
        <f t="shared" si="1"/>
        <v>537</v>
      </c>
      <c r="N60" s="22"/>
      <c r="O60" s="22"/>
      <c r="P60" s="22"/>
      <c r="Q60" s="22"/>
      <c r="R60" s="22"/>
      <c r="S60" s="22"/>
      <c r="T60" s="22"/>
      <c r="U60" s="22"/>
      <c r="V60" s="22"/>
      <c r="W60" s="22"/>
      <c r="X60" s="22"/>
      <c r="Y60" s="22"/>
      <c r="Z60" s="22"/>
    </row>
    <row r="61" spans="1:26" ht="12.75" customHeight="1" x14ac:dyDescent="0.2">
      <c r="A61" s="22"/>
      <c r="B61" s="3"/>
      <c r="C61" s="67">
        <v>23296</v>
      </c>
      <c r="D61" s="67" t="s">
        <v>77</v>
      </c>
      <c r="E61" s="67" t="s">
        <v>230</v>
      </c>
      <c r="F61" s="67" t="s">
        <v>173</v>
      </c>
      <c r="G61" s="68" t="s">
        <v>142</v>
      </c>
      <c r="H61" s="67" t="s">
        <v>159</v>
      </c>
      <c r="I61" s="69">
        <v>41068</v>
      </c>
      <c r="J61" s="76">
        <f t="shared" si="0"/>
        <v>6</v>
      </c>
      <c r="K61" s="77">
        <v>37</v>
      </c>
      <c r="L61" s="78">
        <v>14.5</v>
      </c>
      <c r="M61" s="79">
        <f t="shared" si="1"/>
        <v>536.5</v>
      </c>
      <c r="N61" s="22"/>
      <c r="O61" s="22"/>
      <c r="P61" s="22"/>
      <c r="Q61" s="22"/>
      <c r="R61" s="22"/>
      <c r="S61" s="22"/>
      <c r="T61" s="22"/>
      <c r="U61" s="22"/>
      <c r="V61" s="22"/>
      <c r="W61" s="22"/>
      <c r="X61" s="22"/>
      <c r="Y61" s="22"/>
      <c r="Z61" s="22"/>
    </row>
    <row r="62" spans="1:26" ht="12.75" customHeight="1" x14ac:dyDescent="0.2">
      <c r="A62" s="22"/>
      <c r="B62" s="3"/>
      <c r="C62" s="64">
        <v>23352</v>
      </c>
      <c r="D62" s="64" t="s">
        <v>78</v>
      </c>
      <c r="E62" s="64" t="s">
        <v>231</v>
      </c>
      <c r="F62" s="64" t="s">
        <v>193</v>
      </c>
      <c r="G62" s="65" t="s">
        <v>130</v>
      </c>
      <c r="H62" s="64" t="s">
        <v>139</v>
      </c>
      <c r="I62" s="66">
        <v>41097</v>
      </c>
      <c r="J62" s="72">
        <f t="shared" si="0"/>
        <v>7</v>
      </c>
      <c r="K62" s="73">
        <v>89</v>
      </c>
      <c r="L62" s="74">
        <v>6</v>
      </c>
      <c r="M62" s="75">
        <f t="shared" si="1"/>
        <v>534</v>
      </c>
      <c r="N62" s="22"/>
      <c r="O62" s="22"/>
      <c r="P62" s="22"/>
      <c r="Q62" s="22"/>
      <c r="R62" s="22"/>
      <c r="S62" s="22"/>
      <c r="T62" s="22"/>
      <c r="U62" s="22"/>
      <c r="V62" s="22"/>
      <c r="W62" s="22"/>
      <c r="X62" s="22"/>
      <c r="Y62" s="22"/>
      <c r="Z62" s="22"/>
    </row>
    <row r="63" spans="1:26" ht="12.75" customHeight="1" x14ac:dyDescent="0.2">
      <c r="A63" s="22"/>
      <c r="B63" s="3"/>
      <c r="C63" s="67">
        <v>23304</v>
      </c>
      <c r="D63" s="67" t="s">
        <v>79</v>
      </c>
      <c r="E63" s="67" t="s">
        <v>232</v>
      </c>
      <c r="F63" s="67" t="s">
        <v>205</v>
      </c>
      <c r="G63" s="68" t="s">
        <v>134</v>
      </c>
      <c r="H63" s="67" t="s">
        <v>159</v>
      </c>
      <c r="I63" s="69">
        <v>41061</v>
      </c>
      <c r="J63" s="76">
        <f t="shared" si="0"/>
        <v>6</v>
      </c>
      <c r="K63" s="77">
        <v>131</v>
      </c>
      <c r="L63" s="78">
        <v>3.99</v>
      </c>
      <c r="M63" s="79">
        <f t="shared" si="1"/>
        <v>522.69000000000005</v>
      </c>
      <c r="N63" s="22"/>
      <c r="O63" s="22"/>
      <c r="P63" s="22"/>
      <c r="Q63" s="22"/>
      <c r="R63" s="22"/>
      <c r="S63" s="22"/>
      <c r="T63" s="22"/>
      <c r="U63" s="22"/>
      <c r="V63" s="22"/>
      <c r="W63" s="22"/>
      <c r="X63" s="22"/>
      <c r="Y63" s="22"/>
      <c r="Z63" s="22"/>
    </row>
    <row r="64" spans="1:26" ht="12.75" customHeight="1" x14ac:dyDescent="0.2">
      <c r="A64" s="22"/>
      <c r="B64" s="3"/>
      <c r="C64" s="64">
        <v>23369</v>
      </c>
      <c r="D64" s="64" t="s">
        <v>80</v>
      </c>
      <c r="E64" s="64" t="s">
        <v>233</v>
      </c>
      <c r="F64" s="64" t="s">
        <v>211</v>
      </c>
      <c r="G64" s="65" t="s">
        <v>136</v>
      </c>
      <c r="H64" s="64" t="s">
        <v>159</v>
      </c>
      <c r="I64" s="66">
        <v>41092</v>
      </c>
      <c r="J64" s="72">
        <f t="shared" si="0"/>
        <v>7</v>
      </c>
      <c r="K64" s="73">
        <v>77</v>
      </c>
      <c r="L64" s="74">
        <v>6.5</v>
      </c>
      <c r="M64" s="75">
        <f t="shared" si="1"/>
        <v>500.5</v>
      </c>
      <c r="N64" s="22"/>
      <c r="O64" s="22"/>
      <c r="P64" s="22"/>
      <c r="Q64" s="22"/>
      <c r="R64" s="22"/>
      <c r="S64" s="22"/>
      <c r="T64" s="22"/>
      <c r="U64" s="22"/>
      <c r="V64" s="22"/>
      <c r="W64" s="22"/>
      <c r="X64" s="22"/>
      <c r="Y64" s="22"/>
      <c r="Z64" s="22"/>
    </row>
    <row r="65" spans="1:26" ht="12.75" customHeight="1" x14ac:dyDescent="0.2">
      <c r="A65" s="22"/>
      <c r="B65" s="3"/>
      <c r="C65" s="67">
        <v>23268</v>
      </c>
      <c r="D65" s="67" t="s">
        <v>81</v>
      </c>
      <c r="E65" s="67" t="s">
        <v>234</v>
      </c>
      <c r="F65" s="67" t="s">
        <v>193</v>
      </c>
      <c r="G65" s="68" t="s">
        <v>130</v>
      </c>
      <c r="H65" s="67" t="s">
        <v>139</v>
      </c>
      <c r="I65" s="69">
        <v>41102</v>
      </c>
      <c r="J65" s="76">
        <f t="shared" si="0"/>
        <v>7</v>
      </c>
      <c r="K65" s="77">
        <v>82</v>
      </c>
      <c r="L65" s="78">
        <v>6</v>
      </c>
      <c r="M65" s="79">
        <f t="shared" si="1"/>
        <v>492</v>
      </c>
      <c r="N65" s="22"/>
      <c r="O65" s="22"/>
      <c r="P65" s="22"/>
      <c r="Q65" s="22"/>
      <c r="R65" s="22"/>
      <c r="S65" s="22"/>
      <c r="T65" s="22"/>
      <c r="U65" s="22"/>
      <c r="V65" s="22"/>
      <c r="W65" s="22"/>
      <c r="X65" s="22"/>
      <c r="Y65" s="22"/>
      <c r="Z65" s="22"/>
    </row>
    <row r="66" spans="1:26" ht="12.75" customHeight="1" x14ac:dyDescent="0.2">
      <c r="A66" s="22"/>
      <c r="B66" s="3"/>
      <c r="C66" s="64">
        <v>23315</v>
      </c>
      <c r="D66" s="64" t="s">
        <v>82</v>
      </c>
      <c r="E66" s="64" t="s">
        <v>160</v>
      </c>
      <c r="F66" s="64" t="s">
        <v>198</v>
      </c>
      <c r="G66" s="65" t="s">
        <v>135</v>
      </c>
      <c r="H66" s="64" t="s">
        <v>159</v>
      </c>
      <c r="I66" s="66">
        <v>41102</v>
      </c>
      <c r="J66" s="72">
        <f t="shared" si="0"/>
        <v>7</v>
      </c>
      <c r="K66" s="73">
        <v>109</v>
      </c>
      <c r="L66" s="74">
        <v>4.5</v>
      </c>
      <c r="M66" s="75">
        <f t="shared" si="1"/>
        <v>490.5</v>
      </c>
      <c r="N66" s="22"/>
      <c r="O66" s="22"/>
      <c r="P66" s="22"/>
      <c r="Q66" s="22"/>
      <c r="R66" s="22"/>
      <c r="S66" s="22"/>
      <c r="T66" s="22"/>
      <c r="U66" s="22"/>
      <c r="V66" s="22"/>
      <c r="W66" s="22"/>
      <c r="X66" s="22"/>
      <c r="Y66" s="22"/>
      <c r="Z66" s="22"/>
    </row>
    <row r="67" spans="1:26" ht="12.75" customHeight="1" x14ac:dyDescent="0.2">
      <c r="A67" s="22"/>
      <c r="B67" s="3"/>
      <c r="C67" s="67">
        <v>23342</v>
      </c>
      <c r="D67" s="67" t="s">
        <v>83</v>
      </c>
      <c r="E67" s="67" t="s">
        <v>235</v>
      </c>
      <c r="F67" s="67" t="s">
        <v>205</v>
      </c>
      <c r="G67" s="68" t="s">
        <v>134</v>
      </c>
      <c r="H67" s="67" t="s">
        <v>139</v>
      </c>
      <c r="I67" s="69">
        <v>41088</v>
      </c>
      <c r="J67" s="76">
        <f t="shared" si="0"/>
        <v>6</v>
      </c>
      <c r="K67" s="77">
        <v>122</v>
      </c>
      <c r="L67" s="78">
        <v>3.99</v>
      </c>
      <c r="M67" s="79">
        <f t="shared" si="1"/>
        <v>486.78000000000003</v>
      </c>
      <c r="N67" s="22"/>
      <c r="O67" s="22"/>
      <c r="P67" s="22"/>
      <c r="Q67" s="22"/>
      <c r="R67" s="22"/>
      <c r="S67" s="22"/>
      <c r="T67" s="22"/>
      <c r="U67" s="22"/>
      <c r="V67" s="22"/>
      <c r="W67" s="22"/>
      <c r="X67" s="22"/>
      <c r="Y67" s="22"/>
      <c r="Z67" s="22"/>
    </row>
    <row r="68" spans="1:26" ht="12.75" customHeight="1" x14ac:dyDescent="0.2">
      <c r="A68" s="22"/>
      <c r="B68" s="3"/>
      <c r="C68" s="64">
        <v>23333</v>
      </c>
      <c r="D68" s="64" t="s">
        <v>84</v>
      </c>
      <c r="E68" s="64" t="s">
        <v>200</v>
      </c>
      <c r="F68" s="64" t="s">
        <v>198</v>
      </c>
      <c r="G68" s="65" t="s">
        <v>135</v>
      </c>
      <c r="H68" s="64" t="s">
        <v>139</v>
      </c>
      <c r="I68" s="66">
        <v>41126</v>
      </c>
      <c r="J68" s="72">
        <f t="shared" si="0"/>
        <v>8</v>
      </c>
      <c r="K68" s="73">
        <v>106</v>
      </c>
      <c r="L68" s="74">
        <v>4.5</v>
      </c>
      <c r="M68" s="75">
        <f t="shared" si="1"/>
        <v>477</v>
      </c>
      <c r="N68" s="22"/>
      <c r="O68" s="22"/>
      <c r="P68" s="22"/>
      <c r="Q68" s="22"/>
      <c r="R68" s="22"/>
      <c r="S68" s="22"/>
      <c r="T68" s="22"/>
      <c r="U68" s="22"/>
      <c r="V68" s="22"/>
      <c r="W68" s="22"/>
      <c r="X68" s="22"/>
      <c r="Y68" s="22"/>
      <c r="Z68" s="22"/>
    </row>
    <row r="69" spans="1:26" ht="12.75" customHeight="1" x14ac:dyDescent="0.2">
      <c r="A69" s="22"/>
      <c r="B69" s="3"/>
      <c r="C69" s="67">
        <v>23263</v>
      </c>
      <c r="D69" s="67" t="s">
        <v>85</v>
      </c>
      <c r="E69" s="67" t="s">
        <v>196</v>
      </c>
      <c r="F69" s="67" t="s">
        <v>191</v>
      </c>
      <c r="G69" s="68" t="s">
        <v>131</v>
      </c>
      <c r="H69" s="67" t="s">
        <v>139</v>
      </c>
      <c r="I69" s="69">
        <v>41096</v>
      </c>
      <c r="J69" s="76">
        <f t="shared" si="0"/>
        <v>7</v>
      </c>
      <c r="K69" s="77">
        <v>73</v>
      </c>
      <c r="L69" s="78">
        <v>6.5</v>
      </c>
      <c r="M69" s="79">
        <f t="shared" si="1"/>
        <v>474.5</v>
      </c>
      <c r="N69" s="22"/>
      <c r="O69" s="22"/>
      <c r="P69" s="22"/>
      <c r="Q69" s="22"/>
      <c r="R69" s="22"/>
      <c r="S69" s="22"/>
      <c r="T69" s="22"/>
      <c r="U69" s="22"/>
      <c r="V69" s="22"/>
      <c r="W69" s="22"/>
      <c r="X69" s="22"/>
      <c r="Y69" s="22"/>
      <c r="Z69" s="22"/>
    </row>
    <row r="70" spans="1:26" ht="12.75" customHeight="1" x14ac:dyDescent="0.2">
      <c r="A70" s="22"/>
      <c r="B70" s="3"/>
      <c r="C70" s="64">
        <v>23270</v>
      </c>
      <c r="D70" s="64" t="s">
        <v>86</v>
      </c>
      <c r="E70" s="64" t="s">
        <v>236</v>
      </c>
      <c r="F70" s="64" t="s">
        <v>184</v>
      </c>
      <c r="G70" s="65" t="s">
        <v>141</v>
      </c>
      <c r="H70" s="64" t="s">
        <v>159</v>
      </c>
      <c r="I70" s="66">
        <v>41067</v>
      </c>
      <c r="J70" s="72">
        <f t="shared" si="0"/>
        <v>6</v>
      </c>
      <c r="K70" s="73">
        <v>67</v>
      </c>
      <c r="L70" s="74">
        <v>6.99</v>
      </c>
      <c r="M70" s="75">
        <f t="shared" si="1"/>
        <v>468.33000000000004</v>
      </c>
      <c r="N70" s="22"/>
      <c r="O70" s="22"/>
      <c r="P70" s="22"/>
      <c r="Q70" s="22"/>
      <c r="R70" s="22"/>
      <c r="S70" s="22"/>
      <c r="T70" s="22"/>
      <c r="U70" s="22"/>
      <c r="V70" s="22"/>
      <c r="W70" s="22"/>
      <c r="X70" s="22"/>
      <c r="Y70" s="22"/>
      <c r="Z70" s="22"/>
    </row>
    <row r="71" spans="1:26" ht="12.75" customHeight="1" x14ac:dyDescent="0.2">
      <c r="A71" s="22"/>
      <c r="B71" s="3"/>
      <c r="C71" s="67">
        <v>23272</v>
      </c>
      <c r="D71" s="67" t="s">
        <v>87</v>
      </c>
      <c r="E71" s="67" t="s">
        <v>237</v>
      </c>
      <c r="F71" s="67" t="s">
        <v>191</v>
      </c>
      <c r="G71" s="68" t="s">
        <v>131</v>
      </c>
      <c r="H71" s="67" t="s">
        <v>158</v>
      </c>
      <c r="I71" s="69">
        <v>41121</v>
      </c>
      <c r="J71" s="76">
        <f t="shared" si="0"/>
        <v>7</v>
      </c>
      <c r="K71" s="77">
        <v>71</v>
      </c>
      <c r="L71" s="78">
        <v>6.5</v>
      </c>
      <c r="M71" s="79">
        <f t="shared" si="1"/>
        <v>461.5</v>
      </c>
      <c r="N71" s="22"/>
      <c r="O71" s="22"/>
      <c r="P71" s="22"/>
      <c r="Q71" s="22"/>
      <c r="R71" s="22"/>
      <c r="S71" s="22"/>
      <c r="T71" s="22"/>
      <c r="U71" s="22"/>
      <c r="V71" s="22"/>
      <c r="W71" s="22"/>
      <c r="X71" s="22"/>
      <c r="Y71" s="22"/>
      <c r="Z71" s="22"/>
    </row>
    <row r="72" spans="1:26" ht="12.75" customHeight="1" x14ac:dyDescent="0.2">
      <c r="A72" s="22"/>
      <c r="B72" s="3"/>
      <c r="C72" s="64">
        <v>23274</v>
      </c>
      <c r="D72" s="64" t="s">
        <v>88</v>
      </c>
      <c r="E72" s="64" t="s">
        <v>238</v>
      </c>
      <c r="F72" s="64" t="s">
        <v>229</v>
      </c>
      <c r="G72" s="65" t="s">
        <v>133</v>
      </c>
      <c r="H72" s="64" t="s">
        <v>159</v>
      </c>
      <c r="I72" s="66">
        <v>41143</v>
      </c>
      <c r="J72" s="72">
        <f t="shared" si="0"/>
        <v>8</v>
      </c>
      <c r="K72" s="73">
        <v>153</v>
      </c>
      <c r="L72" s="74">
        <v>3</v>
      </c>
      <c r="M72" s="75">
        <f t="shared" si="1"/>
        <v>459</v>
      </c>
      <c r="N72" s="22"/>
      <c r="O72" s="22"/>
      <c r="P72" s="22"/>
      <c r="Q72" s="22"/>
      <c r="R72" s="22"/>
      <c r="S72" s="22"/>
      <c r="T72" s="22"/>
      <c r="U72" s="22"/>
      <c r="V72" s="22"/>
      <c r="W72" s="22"/>
      <c r="X72" s="22"/>
      <c r="Y72" s="22"/>
      <c r="Z72" s="22"/>
    </row>
    <row r="73" spans="1:26" ht="12.75" customHeight="1" x14ac:dyDescent="0.2">
      <c r="A73" s="22"/>
      <c r="B73" s="3"/>
      <c r="C73" s="67">
        <v>23364</v>
      </c>
      <c r="D73" s="67" t="s">
        <v>89</v>
      </c>
      <c r="E73" s="67" t="s">
        <v>239</v>
      </c>
      <c r="F73" s="67" t="s">
        <v>176</v>
      </c>
      <c r="G73" s="68" t="s">
        <v>132</v>
      </c>
      <c r="H73" s="67" t="s">
        <v>139</v>
      </c>
      <c r="I73" s="69">
        <v>41093</v>
      </c>
      <c r="J73" s="76">
        <f t="shared" si="0"/>
        <v>7</v>
      </c>
      <c r="K73" s="77">
        <v>47</v>
      </c>
      <c r="L73" s="78">
        <v>9</v>
      </c>
      <c r="M73" s="79">
        <f t="shared" si="1"/>
        <v>423</v>
      </c>
      <c r="N73" s="22"/>
      <c r="O73" s="22"/>
      <c r="P73" s="22"/>
      <c r="Q73" s="22"/>
      <c r="R73" s="22"/>
      <c r="S73" s="22"/>
      <c r="T73" s="22"/>
      <c r="U73" s="22"/>
      <c r="V73" s="22"/>
      <c r="W73" s="22"/>
      <c r="X73" s="22"/>
      <c r="Y73" s="22"/>
      <c r="Z73" s="22"/>
    </row>
    <row r="74" spans="1:26" ht="12.75" customHeight="1" x14ac:dyDescent="0.2">
      <c r="A74" s="22"/>
      <c r="B74" s="3"/>
      <c r="C74" s="64">
        <v>23276</v>
      </c>
      <c r="D74" s="64" t="s">
        <v>90</v>
      </c>
      <c r="E74" s="64" t="s">
        <v>240</v>
      </c>
      <c r="F74" s="64" t="s">
        <v>211</v>
      </c>
      <c r="G74" s="65" t="s">
        <v>136</v>
      </c>
      <c r="H74" s="64" t="s">
        <v>139</v>
      </c>
      <c r="I74" s="66">
        <v>41122</v>
      </c>
      <c r="J74" s="72">
        <f t="shared" si="0"/>
        <v>8</v>
      </c>
      <c r="K74" s="73">
        <v>65</v>
      </c>
      <c r="L74" s="74">
        <v>6.5</v>
      </c>
      <c r="M74" s="75">
        <f t="shared" si="1"/>
        <v>422.5</v>
      </c>
      <c r="N74" s="22"/>
      <c r="O74" s="22"/>
      <c r="P74" s="22"/>
      <c r="Q74" s="22"/>
      <c r="R74" s="22"/>
      <c r="S74" s="22"/>
      <c r="T74" s="22"/>
      <c r="U74" s="22"/>
      <c r="V74" s="22"/>
      <c r="W74" s="22"/>
      <c r="X74" s="22"/>
      <c r="Y74" s="22"/>
      <c r="Z74" s="22"/>
    </row>
    <row r="75" spans="1:26" ht="12.75" customHeight="1" x14ac:dyDescent="0.2">
      <c r="A75" s="22"/>
      <c r="B75" s="3"/>
      <c r="C75" s="67">
        <v>23343</v>
      </c>
      <c r="D75" s="67" t="s">
        <v>91</v>
      </c>
      <c r="E75" s="67" t="s">
        <v>216</v>
      </c>
      <c r="F75" s="67" t="s">
        <v>175</v>
      </c>
      <c r="G75" s="68" t="s">
        <v>138</v>
      </c>
      <c r="H75" s="67" t="s">
        <v>139</v>
      </c>
      <c r="I75" s="69">
        <v>41144</v>
      </c>
      <c r="J75" s="76">
        <f t="shared" si="0"/>
        <v>8</v>
      </c>
      <c r="K75" s="77">
        <v>42</v>
      </c>
      <c r="L75" s="78">
        <v>9.99</v>
      </c>
      <c r="M75" s="79">
        <f t="shared" si="1"/>
        <v>419.58</v>
      </c>
      <c r="N75" s="22"/>
      <c r="O75" s="22"/>
      <c r="P75" s="22"/>
      <c r="Q75" s="22"/>
      <c r="R75" s="22"/>
      <c r="S75" s="22"/>
      <c r="T75" s="22"/>
      <c r="U75" s="22"/>
      <c r="V75" s="22"/>
      <c r="W75" s="22"/>
      <c r="X75" s="22"/>
      <c r="Y75" s="22"/>
      <c r="Z75" s="22"/>
    </row>
    <row r="76" spans="1:26" ht="12.75" customHeight="1" x14ac:dyDescent="0.2">
      <c r="A76" s="22"/>
      <c r="B76" s="3"/>
      <c r="C76" s="64">
        <v>23344</v>
      </c>
      <c r="D76" s="64" t="s">
        <v>92</v>
      </c>
      <c r="E76" s="64" t="s">
        <v>241</v>
      </c>
      <c r="F76" s="64" t="s">
        <v>191</v>
      </c>
      <c r="G76" s="65" t="s">
        <v>131</v>
      </c>
      <c r="H76" s="64" t="s">
        <v>139</v>
      </c>
      <c r="I76" s="66">
        <v>41265</v>
      </c>
      <c r="J76" s="72">
        <f t="shared" si="0"/>
        <v>12</v>
      </c>
      <c r="K76" s="73">
        <v>64</v>
      </c>
      <c r="L76" s="74">
        <v>6.5</v>
      </c>
      <c r="M76" s="75">
        <f t="shared" si="1"/>
        <v>416</v>
      </c>
      <c r="N76" s="22"/>
      <c r="O76" s="22"/>
      <c r="P76" s="22"/>
      <c r="Q76" s="22"/>
      <c r="R76" s="22"/>
      <c r="S76" s="22"/>
      <c r="T76" s="22"/>
      <c r="U76" s="22"/>
      <c r="V76" s="22"/>
      <c r="W76" s="22"/>
      <c r="X76" s="22"/>
      <c r="Y76" s="22"/>
      <c r="Z76" s="22"/>
    </row>
    <row r="77" spans="1:26" ht="12.75" customHeight="1" x14ac:dyDescent="0.2">
      <c r="A77" s="22"/>
      <c r="B77" s="3"/>
      <c r="C77" s="67">
        <v>23299</v>
      </c>
      <c r="D77" s="67" t="s">
        <v>93</v>
      </c>
      <c r="E77" s="67" t="s">
        <v>223</v>
      </c>
      <c r="F77" s="67" t="s">
        <v>205</v>
      </c>
      <c r="G77" s="68" t="s">
        <v>134</v>
      </c>
      <c r="H77" s="67" t="s">
        <v>159</v>
      </c>
      <c r="I77" s="69">
        <v>41087</v>
      </c>
      <c r="J77" s="76">
        <f t="shared" si="0"/>
        <v>6</v>
      </c>
      <c r="K77" s="77">
        <v>104</v>
      </c>
      <c r="L77" s="78">
        <v>3.99</v>
      </c>
      <c r="M77" s="79">
        <f t="shared" si="1"/>
        <v>414.96000000000004</v>
      </c>
      <c r="N77" s="22"/>
      <c r="O77" s="22"/>
      <c r="P77" s="22"/>
      <c r="Q77" s="22"/>
      <c r="R77" s="22"/>
      <c r="S77" s="22"/>
      <c r="T77" s="22"/>
      <c r="U77" s="22"/>
      <c r="V77" s="22"/>
      <c r="W77" s="22"/>
      <c r="X77" s="22"/>
      <c r="Y77" s="22"/>
      <c r="Z77" s="22"/>
    </row>
    <row r="78" spans="1:26" ht="12.75" customHeight="1" x14ac:dyDescent="0.2">
      <c r="A78" s="22"/>
      <c r="B78" s="3"/>
      <c r="C78" s="64">
        <v>23310</v>
      </c>
      <c r="D78" s="64" t="s">
        <v>94</v>
      </c>
      <c r="E78" s="64" t="s">
        <v>161</v>
      </c>
      <c r="F78" s="64" t="s">
        <v>175</v>
      </c>
      <c r="G78" s="65" t="s">
        <v>138</v>
      </c>
      <c r="H78" s="64" t="s">
        <v>139</v>
      </c>
      <c r="I78" s="66">
        <v>41077</v>
      </c>
      <c r="J78" s="72">
        <f t="shared" si="0"/>
        <v>6</v>
      </c>
      <c r="K78" s="73">
        <v>41</v>
      </c>
      <c r="L78" s="74">
        <v>9.99</v>
      </c>
      <c r="M78" s="75">
        <f t="shared" si="1"/>
        <v>409.59000000000003</v>
      </c>
      <c r="N78" s="22"/>
      <c r="O78" s="22"/>
      <c r="P78" s="22"/>
      <c r="Q78" s="22"/>
      <c r="R78" s="22"/>
      <c r="S78" s="22"/>
      <c r="T78" s="22"/>
      <c r="U78" s="22"/>
      <c r="V78" s="22"/>
      <c r="W78" s="22"/>
      <c r="X78" s="22"/>
      <c r="Y78" s="22"/>
      <c r="Z78" s="22"/>
    </row>
    <row r="79" spans="1:26" ht="12.75" customHeight="1" x14ac:dyDescent="0.2">
      <c r="A79" s="22"/>
      <c r="B79" s="3"/>
      <c r="C79" s="67">
        <v>23358</v>
      </c>
      <c r="D79" s="67" t="s">
        <v>95</v>
      </c>
      <c r="E79" s="67" t="s">
        <v>242</v>
      </c>
      <c r="F79" s="67" t="s">
        <v>175</v>
      </c>
      <c r="G79" s="68" t="s">
        <v>138</v>
      </c>
      <c r="H79" s="67" t="s">
        <v>159</v>
      </c>
      <c r="I79" s="69">
        <v>41071</v>
      </c>
      <c r="J79" s="76">
        <f t="shared" si="0"/>
        <v>6</v>
      </c>
      <c r="K79" s="77">
        <v>41</v>
      </c>
      <c r="L79" s="78">
        <v>9.99</v>
      </c>
      <c r="M79" s="79">
        <f t="shared" si="1"/>
        <v>409.59000000000003</v>
      </c>
      <c r="N79" s="22"/>
      <c r="O79" s="22"/>
      <c r="P79" s="22"/>
      <c r="Q79" s="22"/>
      <c r="R79" s="22"/>
      <c r="S79" s="22"/>
      <c r="T79" s="22"/>
      <c r="U79" s="22"/>
      <c r="V79" s="22"/>
      <c r="W79" s="22"/>
      <c r="X79" s="22"/>
      <c r="Y79" s="22"/>
      <c r="Z79" s="22"/>
    </row>
    <row r="80" spans="1:26" ht="12.75" customHeight="1" x14ac:dyDescent="0.2">
      <c r="A80" s="22"/>
      <c r="B80" s="3"/>
      <c r="C80" s="64">
        <v>23323</v>
      </c>
      <c r="D80" s="64" t="s">
        <v>96</v>
      </c>
      <c r="E80" s="64" t="s">
        <v>243</v>
      </c>
      <c r="F80" s="64" t="s">
        <v>229</v>
      </c>
      <c r="G80" s="65" t="s">
        <v>133</v>
      </c>
      <c r="H80" s="64" t="s">
        <v>139</v>
      </c>
      <c r="I80" s="66">
        <v>41272</v>
      </c>
      <c r="J80" s="72">
        <f t="shared" si="0"/>
        <v>12</v>
      </c>
      <c r="K80" s="73">
        <v>135</v>
      </c>
      <c r="L80" s="74">
        <v>3</v>
      </c>
      <c r="M80" s="75">
        <f t="shared" si="1"/>
        <v>405</v>
      </c>
      <c r="N80" s="22"/>
      <c r="O80" s="22"/>
      <c r="P80" s="22"/>
      <c r="Q80" s="22"/>
      <c r="R80" s="22"/>
      <c r="S80" s="22"/>
      <c r="T80" s="22"/>
      <c r="U80" s="22"/>
      <c r="V80" s="22"/>
      <c r="W80" s="22"/>
      <c r="X80" s="22"/>
      <c r="Y80" s="22"/>
      <c r="Z80" s="22"/>
    </row>
    <row r="81" spans="1:26" ht="12.75" customHeight="1" x14ac:dyDescent="0.2">
      <c r="A81" s="22"/>
      <c r="B81" s="3"/>
      <c r="C81" s="67">
        <v>23267</v>
      </c>
      <c r="D81" s="67" t="s">
        <v>97</v>
      </c>
      <c r="E81" s="67" t="s">
        <v>244</v>
      </c>
      <c r="F81" s="67" t="s">
        <v>229</v>
      </c>
      <c r="G81" s="68" t="s">
        <v>133</v>
      </c>
      <c r="H81" s="67" t="s">
        <v>139</v>
      </c>
      <c r="I81" s="69">
        <v>41101</v>
      </c>
      <c r="J81" s="76">
        <f t="shared" si="0"/>
        <v>7</v>
      </c>
      <c r="K81" s="77">
        <v>129</v>
      </c>
      <c r="L81" s="78">
        <v>3</v>
      </c>
      <c r="M81" s="79">
        <f t="shared" si="1"/>
        <v>387</v>
      </c>
      <c r="N81" s="22"/>
      <c r="O81" s="22"/>
      <c r="P81" s="22"/>
      <c r="Q81" s="22"/>
      <c r="R81" s="22"/>
      <c r="S81" s="22"/>
      <c r="T81" s="22"/>
      <c r="U81" s="22"/>
      <c r="V81" s="22"/>
      <c r="W81" s="22"/>
      <c r="X81" s="22"/>
      <c r="Y81" s="22"/>
      <c r="Z81" s="22"/>
    </row>
    <row r="82" spans="1:26" ht="12.75" customHeight="1" x14ac:dyDescent="0.2">
      <c r="A82" s="22"/>
      <c r="B82" s="3"/>
      <c r="C82" s="64">
        <v>23340</v>
      </c>
      <c r="D82" s="64" t="s">
        <v>98</v>
      </c>
      <c r="E82" s="64" t="s">
        <v>245</v>
      </c>
      <c r="F82" s="64" t="s">
        <v>210</v>
      </c>
      <c r="G82" s="65" t="s">
        <v>140</v>
      </c>
      <c r="H82" s="64" t="s">
        <v>139</v>
      </c>
      <c r="I82" s="66">
        <v>41095</v>
      </c>
      <c r="J82" s="72">
        <f t="shared" si="0"/>
        <v>7</v>
      </c>
      <c r="K82" s="73">
        <v>85</v>
      </c>
      <c r="L82" s="74">
        <v>4.5</v>
      </c>
      <c r="M82" s="75">
        <f t="shared" si="1"/>
        <v>382.5</v>
      </c>
      <c r="N82" s="22"/>
      <c r="O82" s="22"/>
      <c r="P82" s="22"/>
      <c r="Q82" s="22"/>
      <c r="R82" s="22"/>
      <c r="S82" s="22"/>
      <c r="T82" s="22"/>
      <c r="U82" s="22"/>
      <c r="V82" s="22"/>
      <c r="W82" s="22"/>
      <c r="X82" s="22"/>
      <c r="Y82" s="22"/>
      <c r="Z82" s="22"/>
    </row>
    <row r="83" spans="1:26" ht="12.75" customHeight="1" x14ac:dyDescent="0.2">
      <c r="A83" s="22"/>
      <c r="B83" s="3"/>
      <c r="C83" s="67">
        <v>23269</v>
      </c>
      <c r="D83" s="67" t="s">
        <v>99</v>
      </c>
      <c r="E83" s="67" t="s">
        <v>238</v>
      </c>
      <c r="F83" s="67" t="s">
        <v>229</v>
      </c>
      <c r="G83" s="68" t="s">
        <v>133</v>
      </c>
      <c r="H83" s="67" t="s">
        <v>139</v>
      </c>
      <c r="I83" s="69">
        <v>41063</v>
      </c>
      <c r="J83" s="76">
        <f t="shared" si="0"/>
        <v>6</v>
      </c>
      <c r="K83" s="77">
        <v>116</v>
      </c>
      <c r="L83" s="78">
        <v>3</v>
      </c>
      <c r="M83" s="79">
        <f t="shared" si="1"/>
        <v>348</v>
      </c>
      <c r="N83" s="22"/>
      <c r="O83" s="22"/>
      <c r="P83" s="22"/>
      <c r="Q83" s="22"/>
      <c r="R83" s="22"/>
      <c r="S83" s="22"/>
      <c r="T83" s="22"/>
      <c r="U83" s="22"/>
      <c r="V83" s="22"/>
      <c r="W83" s="22"/>
      <c r="X83" s="22"/>
      <c r="Y83" s="22"/>
      <c r="Z83" s="22"/>
    </row>
    <row r="84" spans="1:26" ht="12.75" customHeight="1" x14ac:dyDescent="0.2">
      <c r="A84" s="22"/>
      <c r="B84" s="3"/>
      <c r="C84" s="64">
        <v>23308</v>
      </c>
      <c r="D84" s="64" t="s">
        <v>100</v>
      </c>
      <c r="E84" s="64" t="s">
        <v>246</v>
      </c>
      <c r="F84" s="64" t="s">
        <v>229</v>
      </c>
      <c r="G84" s="65" t="s">
        <v>133</v>
      </c>
      <c r="H84" s="64" t="s">
        <v>159</v>
      </c>
      <c r="I84" s="66">
        <v>41099</v>
      </c>
      <c r="J84" s="72">
        <f t="shared" si="0"/>
        <v>7</v>
      </c>
      <c r="K84" s="73">
        <v>112</v>
      </c>
      <c r="L84" s="74">
        <v>3</v>
      </c>
      <c r="M84" s="75">
        <f t="shared" si="1"/>
        <v>336</v>
      </c>
      <c r="N84" s="22"/>
      <c r="O84" s="22"/>
      <c r="P84" s="22"/>
      <c r="Q84" s="22"/>
      <c r="R84" s="22"/>
      <c r="S84" s="22"/>
      <c r="T84" s="22"/>
      <c r="U84" s="22"/>
      <c r="V84" s="22"/>
      <c r="W84" s="22"/>
      <c r="X84" s="22"/>
      <c r="Y84" s="22"/>
      <c r="Z84" s="22"/>
    </row>
    <row r="85" spans="1:26" ht="12.75" customHeight="1" x14ac:dyDescent="0.2">
      <c r="A85" s="22"/>
      <c r="B85" s="3"/>
      <c r="C85" s="67">
        <v>23356</v>
      </c>
      <c r="D85" s="67" t="s">
        <v>101</v>
      </c>
      <c r="E85" s="67" t="s">
        <v>247</v>
      </c>
      <c r="F85" s="67" t="s">
        <v>205</v>
      </c>
      <c r="G85" s="68" t="s">
        <v>134</v>
      </c>
      <c r="H85" s="67" t="s">
        <v>139</v>
      </c>
      <c r="I85" s="69">
        <v>41081</v>
      </c>
      <c r="J85" s="76">
        <f t="shared" si="0"/>
        <v>6</v>
      </c>
      <c r="K85" s="77">
        <v>80</v>
      </c>
      <c r="L85" s="78">
        <v>3.99</v>
      </c>
      <c r="M85" s="79">
        <f t="shared" si="1"/>
        <v>319.20000000000005</v>
      </c>
      <c r="N85" s="22"/>
      <c r="O85" s="22"/>
      <c r="P85" s="22"/>
      <c r="Q85" s="22"/>
      <c r="R85" s="22"/>
      <c r="S85" s="22"/>
      <c r="T85" s="22"/>
      <c r="U85" s="22"/>
      <c r="V85" s="22"/>
      <c r="W85" s="22"/>
      <c r="X85" s="22"/>
      <c r="Y85" s="22"/>
      <c r="Z85" s="22"/>
    </row>
    <row r="86" spans="1:26" ht="12.75" customHeight="1" x14ac:dyDescent="0.2">
      <c r="A86" s="22"/>
      <c r="B86" s="3"/>
      <c r="C86" s="64">
        <v>23318</v>
      </c>
      <c r="D86" s="64" t="s">
        <v>102</v>
      </c>
      <c r="E86" s="64" t="s">
        <v>248</v>
      </c>
      <c r="F86" s="64" t="s">
        <v>191</v>
      </c>
      <c r="G86" s="65" t="s">
        <v>131</v>
      </c>
      <c r="H86" s="64" t="s">
        <v>139</v>
      </c>
      <c r="I86" s="66">
        <v>41099</v>
      </c>
      <c r="J86" s="72">
        <f t="shared" si="0"/>
        <v>7</v>
      </c>
      <c r="K86" s="73">
        <v>48</v>
      </c>
      <c r="L86" s="74">
        <v>6.5</v>
      </c>
      <c r="M86" s="75">
        <f t="shared" si="1"/>
        <v>312</v>
      </c>
      <c r="N86" s="22"/>
      <c r="O86" s="22"/>
      <c r="P86" s="22"/>
      <c r="Q86" s="22"/>
      <c r="R86" s="22"/>
      <c r="S86" s="22"/>
      <c r="T86" s="22"/>
      <c r="U86" s="22"/>
      <c r="V86" s="22"/>
      <c r="W86" s="22"/>
      <c r="X86" s="22"/>
      <c r="Y86" s="22"/>
      <c r="Z86" s="22"/>
    </row>
    <row r="87" spans="1:26" ht="12.75" customHeight="1" x14ac:dyDescent="0.2">
      <c r="A87" s="22"/>
      <c r="B87" s="3"/>
      <c r="C87" s="67">
        <v>23357</v>
      </c>
      <c r="D87" s="67" t="s">
        <v>103</v>
      </c>
      <c r="E87" s="67" t="s">
        <v>230</v>
      </c>
      <c r="F87" s="67" t="s">
        <v>193</v>
      </c>
      <c r="G87" s="68" t="s">
        <v>130</v>
      </c>
      <c r="H87" s="67" t="s">
        <v>159</v>
      </c>
      <c r="I87" s="69">
        <v>41107</v>
      </c>
      <c r="J87" s="76">
        <f t="shared" si="0"/>
        <v>7</v>
      </c>
      <c r="K87" s="77">
        <v>50</v>
      </c>
      <c r="L87" s="78">
        <v>6</v>
      </c>
      <c r="M87" s="79">
        <f t="shared" si="1"/>
        <v>300</v>
      </c>
      <c r="N87" s="22"/>
      <c r="O87" s="22"/>
      <c r="P87" s="22"/>
      <c r="Q87" s="22"/>
      <c r="R87" s="22"/>
      <c r="S87" s="22"/>
      <c r="T87" s="22"/>
      <c r="U87" s="22"/>
      <c r="V87" s="22"/>
      <c r="W87" s="22"/>
      <c r="X87" s="22"/>
      <c r="Y87" s="22"/>
      <c r="Z87" s="22"/>
    </row>
    <row r="88" spans="1:26" ht="12.75" customHeight="1" x14ac:dyDescent="0.2">
      <c r="A88" s="22"/>
      <c r="B88" s="3"/>
      <c r="C88" s="64">
        <v>23377</v>
      </c>
      <c r="D88" s="64" t="s">
        <v>104</v>
      </c>
      <c r="E88" s="64" t="s">
        <v>224</v>
      </c>
      <c r="F88" s="64" t="s">
        <v>211</v>
      </c>
      <c r="G88" s="65" t="s">
        <v>136</v>
      </c>
      <c r="H88" s="64" t="s">
        <v>139</v>
      </c>
      <c r="I88" s="66">
        <v>41075</v>
      </c>
      <c r="J88" s="72">
        <f t="shared" si="0"/>
        <v>6</v>
      </c>
      <c r="K88" s="73">
        <v>43</v>
      </c>
      <c r="L88" s="74">
        <v>6.5</v>
      </c>
      <c r="M88" s="75">
        <f t="shared" si="1"/>
        <v>279.5</v>
      </c>
      <c r="N88" s="22"/>
      <c r="O88" s="22"/>
      <c r="P88" s="22"/>
      <c r="Q88" s="22"/>
      <c r="R88" s="22"/>
      <c r="S88" s="22"/>
      <c r="T88" s="22"/>
      <c r="U88" s="22"/>
      <c r="V88" s="22"/>
      <c r="W88" s="22"/>
      <c r="X88" s="22"/>
      <c r="Y88" s="22"/>
      <c r="Z88" s="22"/>
    </row>
    <row r="89" spans="1:26" ht="12.75" customHeight="1" x14ac:dyDescent="0.2">
      <c r="A89" s="22"/>
      <c r="B89" s="3"/>
      <c r="C89" s="67">
        <v>23311</v>
      </c>
      <c r="D89" s="67" t="s">
        <v>105</v>
      </c>
      <c r="E89" s="67" t="s">
        <v>249</v>
      </c>
      <c r="F89" s="67" t="s">
        <v>173</v>
      </c>
      <c r="G89" s="68" t="s">
        <v>142</v>
      </c>
      <c r="H89" s="67" t="s">
        <v>159</v>
      </c>
      <c r="I89" s="69">
        <v>41072</v>
      </c>
      <c r="J89" s="76">
        <f t="shared" si="0"/>
        <v>6</v>
      </c>
      <c r="K89" s="77">
        <v>18</v>
      </c>
      <c r="L89" s="78">
        <v>14.5</v>
      </c>
      <c r="M89" s="79">
        <f t="shared" si="1"/>
        <v>261</v>
      </c>
      <c r="N89" s="22"/>
      <c r="O89" s="22"/>
      <c r="P89" s="22"/>
      <c r="Q89" s="22"/>
      <c r="R89" s="22"/>
      <c r="S89" s="22"/>
      <c r="T89" s="22"/>
      <c r="U89" s="22"/>
      <c r="V89" s="22"/>
      <c r="W89" s="22"/>
      <c r="X89" s="22"/>
      <c r="Y89" s="22"/>
      <c r="Z89" s="22"/>
    </row>
    <row r="90" spans="1:26" ht="12.75" customHeight="1" x14ac:dyDescent="0.2">
      <c r="A90" s="22"/>
      <c r="B90" s="3"/>
      <c r="C90" s="64">
        <v>23379</v>
      </c>
      <c r="D90" s="64" t="s">
        <v>106</v>
      </c>
      <c r="E90" s="64" t="s">
        <v>250</v>
      </c>
      <c r="F90" s="64" t="s">
        <v>205</v>
      </c>
      <c r="G90" s="65" t="s">
        <v>134</v>
      </c>
      <c r="H90" s="64" t="s">
        <v>139</v>
      </c>
      <c r="I90" s="66">
        <v>41270</v>
      </c>
      <c r="J90" s="72">
        <f t="shared" si="0"/>
        <v>12</v>
      </c>
      <c r="K90" s="73">
        <v>65</v>
      </c>
      <c r="L90" s="74">
        <v>3.99</v>
      </c>
      <c r="M90" s="75">
        <f t="shared" si="1"/>
        <v>259.35000000000002</v>
      </c>
      <c r="N90" s="22"/>
      <c r="O90" s="22"/>
      <c r="P90" s="22"/>
      <c r="Q90" s="22"/>
      <c r="R90" s="22"/>
      <c r="S90" s="22"/>
      <c r="T90" s="22"/>
      <c r="U90" s="22"/>
      <c r="V90" s="22"/>
      <c r="W90" s="22"/>
      <c r="X90" s="22"/>
      <c r="Y90" s="22"/>
      <c r="Z90" s="22"/>
    </row>
    <row r="91" spans="1:26" ht="12.75" customHeight="1" x14ac:dyDescent="0.2">
      <c r="A91" s="22"/>
      <c r="B91" s="3"/>
      <c r="C91" s="67">
        <v>23360</v>
      </c>
      <c r="D91" s="67" t="s">
        <v>107</v>
      </c>
      <c r="E91" s="67" t="s">
        <v>244</v>
      </c>
      <c r="F91" s="67" t="s">
        <v>184</v>
      </c>
      <c r="G91" s="68" t="s">
        <v>141</v>
      </c>
      <c r="H91" s="67" t="s">
        <v>139</v>
      </c>
      <c r="I91" s="69">
        <v>41073</v>
      </c>
      <c r="J91" s="76">
        <f t="shared" si="0"/>
        <v>6</v>
      </c>
      <c r="K91" s="77">
        <v>37</v>
      </c>
      <c r="L91" s="78">
        <v>6.99</v>
      </c>
      <c r="M91" s="79">
        <f t="shared" si="1"/>
        <v>258.63</v>
      </c>
      <c r="N91" s="22"/>
      <c r="O91" s="22"/>
      <c r="P91" s="22"/>
      <c r="Q91" s="22"/>
      <c r="R91" s="22"/>
      <c r="S91" s="22"/>
      <c r="T91" s="22"/>
      <c r="U91" s="22"/>
      <c r="V91" s="22"/>
      <c r="W91" s="22"/>
      <c r="X91" s="22"/>
      <c r="Y91" s="22"/>
      <c r="Z91" s="22"/>
    </row>
    <row r="92" spans="1:26" ht="12.75" customHeight="1" x14ac:dyDescent="0.2">
      <c r="A92" s="22"/>
      <c r="B92" s="3"/>
      <c r="C92" s="64">
        <v>23339</v>
      </c>
      <c r="D92" s="64" t="s">
        <v>108</v>
      </c>
      <c r="E92" s="64" t="s">
        <v>251</v>
      </c>
      <c r="F92" s="64" t="s">
        <v>193</v>
      </c>
      <c r="G92" s="65" t="s">
        <v>130</v>
      </c>
      <c r="H92" s="64" t="s">
        <v>139</v>
      </c>
      <c r="I92" s="66">
        <v>41101</v>
      </c>
      <c r="J92" s="72">
        <f t="shared" si="0"/>
        <v>7</v>
      </c>
      <c r="K92" s="73">
        <v>41</v>
      </c>
      <c r="L92" s="74">
        <v>6</v>
      </c>
      <c r="M92" s="75">
        <f t="shared" si="1"/>
        <v>246</v>
      </c>
      <c r="N92" s="22"/>
      <c r="O92" s="22"/>
      <c r="P92" s="22"/>
      <c r="Q92" s="22"/>
      <c r="R92" s="22"/>
      <c r="S92" s="22"/>
      <c r="T92" s="22"/>
      <c r="U92" s="22"/>
      <c r="V92" s="22"/>
      <c r="W92" s="22"/>
      <c r="X92" s="22"/>
      <c r="Y92" s="22"/>
      <c r="Z92" s="22"/>
    </row>
    <row r="93" spans="1:26" ht="12.75" customHeight="1" x14ac:dyDescent="0.2">
      <c r="A93" s="22"/>
      <c r="B93" s="3"/>
      <c r="C93" s="67">
        <v>23341</v>
      </c>
      <c r="D93" s="67" t="s">
        <v>109</v>
      </c>
      <c r="E93" s="67" t="s">
        <v>252</v>
      </c>
      <c r="F93" s="67" t="s">
        <v>229</v>
      </c>
      <c r="G93" s="68" t="s">
        <v>133</v>
      </c>
      <c r="H93" s="67" t="s">
        <v>159</v>
      </c>
      <c r="I93" s="69">
        <v>41026</v>
      </c>
      <c r="J93" s="76">
        <f t="shared" si="0"/>
        <v>4</v>
      </c>
      <c r="K93" s="77">
        <v>77</v>
      </c>
      <c r="L93" s="78">
        <v>3</v>
      </c>
      <c r="M93" s="79">
        <f t="shared" si="1"/>
        <v>231</v>
      </c>
      <c r="N93" s="22"/>
      <c r="O93" s="22"/>
      <c r="P93" s="22"/>
      <c r="Q93" s="22"/>
      <c r="R93" s="22"/>
      <c r="S93" s="22"/>
      <c r="T93" s="22"/>
      <c r="U93" s="22"/>
      <c r="V93" s="22"/>
      <c r="W93" s="22"/>
      <c r="X93" s="22"/>
      <c r="Y93" s="22"/>
      <c r="Z93" s="22"/>
    </row>
    <row r="94" spans="1:26" ht="12.75" customHeight="1" x14ac:dyDescent="0.2">
      <c r="A94" s="22"/>
      <c r="B94" s="3"/>
      <c r="C94" s="64">
        <v>23374</v>
      </c>
      <c r="D94" s="64" t="s">
        <v>110</v>
      </c>
      <c r="E94" s="64" t="s">
        <v>253</v>
      </c>
      <c r="F94" s="64" t="s">
        <v>205</v>
      </c>
      <c r="G94" s="65" t="s">
        <v>134</v>
      </c>
      <c r="H94" s="64" t="s">
        <v>139</v>
      </c>
      <c r="I94" s="66">
        <v>41257</v>
      </c>
      <c r="J94" s="72">
        <f t="shared" si="0"/>
        <v>12</v>
      </c>
      <c r="K94" s="73">
        <v>57</v>
      </c>
      <c r="L94" s="74">
        <v>3.99</v>
      </c>
      <c r="M94" s="75">
        <f t="shared" si="1"/>
        <v>227.43</v>
      </c>
      <c r="N94" s="22"/>
      <c r="O94" s="22"/>
      <c r="P94" s="22"/>
      <c r="Q94" s="22"/>
      <c r="R94" s="22"/>
      <c r="S94" s="22"/>
      <c r="T94" s="22"/>
      <c r="U94" s="22"/>
      <c r="V94" s="22"/>
      <c r="W94" s="22"/>
      <c r="X94" s="22"/>
      <c r="Y94" s="22"/>
      <c r="Z94" s="22"/>
    </row>
    <row r="95" spans="1:26" ht="12.75" customHeight="1" x14ac:dyDescent="0.2">
      <c r="A95" s="22"/>
      <c r="B95" s="3"/>
      <c r="C95" s="67">
        <v>23273</v>
      </c>
      <c r="D95" s="67" t="s">
        <v>111</v>
      </c>
      <c r="E95" s="67" t="s">
        <v>254</v>
      </c>
      <c r="F95" s="67" t="s">
        <v>175</v>
      </c>
      <c r="G95" s="68" t="s">
        <v>138</v>
      </c>
      <c r="H95" s="67" t="s">
        <v>139</v>
      </c>
      <c r="I95" s="69">
        <v>41256</v>
      </c>
      <c r="J95" s="76">
        <f t="shared" si="0"/>
        <v>12</v>
      </c>
      <c r="K95" s="77">
        <v>22</v>
      </c>
      <c r="L95" s="78">
        <v>9.99</v>
      </c>
      <c r="M95" s="79">
        <f t="shared" si="1"/>
        <v>219.78</v>
      </c>
      <c r="N95" s="22"/>
      <c r="O95" s="22"/>
      <c r="P95" s="22"/>
      <c r="Q95" s="22"/>
      <c r="R95" s="22"/>
      <c r="S95" s="22"/>
      <c r="T95" s="22"/>
      <c r="U95" s="22"/>
      <c r="V95" s="22"/>
      <c r="W95" s="22"/>
      <c r="X95" s="22"/>
      <c r="Y95" s="22"/>
      <c r="Z95" s="22"/>
    </row>
    <row r="96" spans="1:26" ht="12.75" customHeight="1" x14ac:dyDescent="0.2">
      <c r="A96" s="22"/>
      <c r="B96" s="3"/>
      <c r="C96" s="64">
        <v>23280</v>
      </c>
      <c r="D96" s="64" t="s">
        <v>112</v>
      </c>
      <c r="E96" s="64" t="s">
        <v>160</v>
      </c>
      <c r="F96" s="64" t="s">
        <v>184</v>
      </c>
      <c r="G96" s="65" t="s">
        <v>141</v>
      </c>
      <c r="H96" s="64" t="s">
        <v>139</v>
      </c>
      <c r="I96" s="66">
        <v>41002</v>
      </c>
      <c r="J96" s="72">
        <f t="shared" si="0"/>
        <v>4</v>
      </c>
      <c r="K96" s="73">
        <v>30</v>
      </c>
      <c r="L96" s="74">
        <v>6.99</v>
      </c>
      <c r="M96" s="75">
        <f t="shared" si="1"/>
        <v>209.70000000000002</v>
      </c>
      <c r="N96" s="22"/>
      <c r="O96" s="22"/>
      <c r="P96" s="22"/>
      <c r="Q96" s="22"/>
      <c r="R96" s="22"/>
      <c r="S96" s="22"/>
      <c r="T96" s="22"/>
      <c r="U96" s="22"/>
      <c r="V96" s="22"/>
      <c r="W96" s="22"/>
      <c r="X96" s="22"/>
      <c r="Y96" s="22"/>
      <c r="Z96" s="22"/>
    </row>
    <row r="97" spans="1:26" ht="12.75" customHeight="1" x14ac:dyDescent="0.2">
      <c r="A97" s="22"/>
      <c r="B97" s="3"/>
      <c r="C97" s="67">
        <v>23370</v>
      </c>
      <c r="D97" s="67" t="s">
        <v>113</v>
      </c>
      <c r="E97" s="67" t="s">
        <v>192</v>
      </c>
      <c r="F97" s="67" t="s">
        <v>229</v>
      </c>
      <c r="G97" s="68" t="s">
        <v>133</v>
      </c>
      <c r="H97" s="67" t="s">
        <v>159</v>
      </c>
      <c r="I97" s="69">
        <v>41028</v>
      </c>
      <c r="J97" s="76">
        <f t="shared" si="0"/>
        <v>4</v>
      </c>
      <c r="K97" s="77">
        <v>63</v>
      </c>
      <c r="L97" s="78">
        <v>3</v>
      </c>
      <c r="M97" s="79">
        <f t="shared" si="1"/>
        <v>189</v>
      </c>
      <c r="N97" s="22"/>
      <c r="O97" s="22"/>
      <c r="P97" s="22"/>
      <c r="Q97" s="22"/>
      <c r="R97" s="22"/>
      <c r="S97" s="22"/>
      <c r="T97" s="22"/>
      <c r="U97" s="22"/>
      <c r="V97" s="22"/>
      <c r="W97" s="22"/>
      <c r="X97" s="22"/>
      <c r="Y97" s="22"/>
      <c r="Z97" s="22"/>
    </row>
    <row r="98" spans="1:26" ht="12.75" customHeight="1" x14ac:dyDescent="0.2">
      <c r="A98" s="22"/>
      <c r="B98" s="3"/>
      <c r="C98" s="64">
        <v>23372</v>
      </c>
      <c r="D98" s="64" t="s">
        <v>114</v>
      </c>
      <c r="E98" s="64" t="s">
        <v>255</v>
      </c>
      <c r="F98" s="64" t="s">
        <v>211</v>
      </c>
      <c r="G98" s="65" t="s">
        <v>136</v>
      </c>
      <c r="H98" s="64" t="s">
        <v>139</v>
      </c>
      <c r="I98" s="66">
        <v>41255</v>
      </c>
      <c r="J98" s="72">
        <f t="shared" si="0"/>
        <v>12</v>
      </c>
      <c r="K98" s="73">
        <v>22</v>
      </c>
      <c r="L98" s="74">
        <v>6.5</v>
      </c>
      <c r="M98" s="75">
        <f t="shared" si="1"/>
        <v>143</v>
      </c>
      <c r="N98" s="22"/>
      <c r="O98" s="22"/>
      <c r="P98" s="22"/>
      <c r="Q98" s="22"/>
      <c r="R98" s="22"/>
      <c r="S98" s="22"/>
      <c r="T98" s="22"/>
      <c r="U98" s="22"/>
      <c r="V98" s="22"/>
      <c r="W98" s="22"/>
      <c r="X98" s="22"/>
      <c r="Y98" s="22"/>
      <c r="Z98" s="22"/>
    </row>
    <row r="99" spans="1:26" ht="12.75" customHeight="1" x14ac:dyDescent="0.2">
      <c r="A99" s="22"/>
      <c r="B99" s="3"/>
      <c r="C99" s="67">
        <v>23265</v>
      </c>
      <c r="D99" s="67" t="s">
        <v>115</v>
      </c>
      <c r="E99" s="67" t="s">
        <v>256</v>
      </c>
      <c r="F99" s="67" t="s">
        <v>175</v>
      </c>
      <c r="G99" s="68" t="s">
        <v>138</v>
      </c>
      <c r="H99" s="67" t="s">
        <v>159</v>
      </c>
      <c r="I99" s="69">
        <v>41248</v>
      </c>
      <c r="J99" s="76">
        <f t="shared" si="0"/>
        <v>12</v>
      </c>
      <c r="K99" s="77">
        <v>14</v>
      </c>
      <c r="L99" s="78">
        <v>9.99</v>
      </c>
      <c r="M99" s="79">
        <f t="shared" si="1"/>
        <v>139.86000000000001</v>
      </c>
      <c r="N99" s="22"/>
      <c r="O99" s="22"/>
      <c r="P99" s="22"/>
      <c r="Q99" s="22"/>
      <c r="R99" s="22"/>
      <c r="S99" s="22"/>
      <c r="T99" s="22"/>
      <c r="U99" s="22"/>
      <c r="V99" s="22"/>
      <c r="W99" s="22"/>
      <c r="X99" s="22"/>
      <c r="Y99" s="22"/>
      <c r="Z99" s="22"/>
    </row>
    <row r="100" spans="1:26" ht="12.75" customHeight="1" x14ac:dyDescent="0.2">
      <c r="A100" s="22"/>
      <c r="B100" s="3"/>
      <c r="C100" s="64">
        <v>23346</v>
      </c>
      <c r="D100" s="64" t="s">
        <v>116</v>
      </c>
      <c r="E100" s="64" t="s">
        <v>220</v>
      </c>
      <c r="F100" s="64" t="s">
        <v>175</v>
      </c>
      <c r="G100" s="65" t="s">
        <v>138</v>
      </c>
      <c r="H100" s="64" t="s">
        <v>139</v>
      </c>
      <c r="I100" s="66">
        <v>41119</v>
      </c>
      <c r="J100" s="72">
        <f t="shared" si="0"/>
        <v>7</v>
      </c>
      <c r="K100" s="73">
        <v>13</v>
      </c>
      <c r="L100" s="74">
        <v>9.99</v>
      </c>
      <c r="M100" s="75">
        <f t="shared" si="1"/>
        <v>129.87</v>
      </c>
      <c r="N100" s="22"/>
      <c r="O100" s="22"/>
      <c r="P100" s="22"/>
      <c r="Q100" s="22"/>
      <c r="R100" s="22"/>
      <c r="S100" s="22"/>
      <c r="T100" s="22"/>
      <c r="U100" s="22"/>
      <c r="V100" s="22"/>
      <c r="W100" s="22"/>
      <c r="X100" s="22"/>
      <c r="Y100" s="22"/>
      <c r="Z100" s="22"/>
    </row>
    <row r="101" spans="1:26" ht="12.75" customHeight="1" x14ac:dyDescent="0.2">
      <c r="A101" s="22"/>
      <c r="B101" s="3"/>
      <c r="C101" s="67">
        <v>23312</v>
      </c>
      <c r="D101" s="67" t="s">
        <v>117</v>
      </c>
      <c r="E101" s="67" t="s">
        <v>257</v>
      </c>
      <c r="F101" s="67" t="s">
        <v>205</v>
      </c>
      <c r="G101" s="68" t="s">
        <v>134</v>
      </c>
      <c r="H101" s="67" t="s">
        <v>139</v>
      </c>
      <c r="I101" s="69">
        <v>41096</v>
      </c>
      <c r="J101" s="76">
        <f t="shared" si="0"/>
        <v>7</v>
      </c>
      <c r="K101" s="77">
        <v>28</v>
      </c>
      <c r="L101" s="78">
        <v>3.99</v>
      </c>
      <c r="M101" s="79">
        <f t="shared" si="1"/>
        <v>111.72</v>
      </c>
      <c r="N101" s="22"/>
      <c r="O101" s="22"/>
      <c r="P101" s="22"/>
      <c r="Q101" s="22"/>
      <c r="R101" s="22"/>
      <c r="S101" s="22"/>
      <c r="T101" s="22"/>
      <c r="U101" s="22"/>
      <c r="V101" s="22"/>
      <c r="W101" s="22"/>
      <c r="X101" s="22"/>
      <c r="Y101" s="22"/>
      <c r="Z101" s="22"/>
    </row>
    <row r="102" spans="1:26" ht="12.75" customHeight="1" x14ac:dyDescent="0.2">
      <c r="A102" s="22"/>
      <c r="B102" s="3"/>
      <c r="C102" s="64">
        <v>23355</v>
      </c>
      <c r="D102" s="64" t="s">
        <v>118</v>
      </c>
      <c r="E102" s="64" t="s">
        <v>218</v>
      </c>
      <c r="F102" s="64" t="s">
        <v>198</v>
      </c>
      <c r="G102" s="65" t="s">
        <v>135</v>
      </c>
      <c r="H102" s="64" t="s">
        <v>139</v>
      </c>
      <c r="I102" s="66">
        <v>41026</v>
      </c>
      <c r="J102" s="72">
        <f t="shared" si="0"/>
        <v>4</v>
      </c>
      <c r="K102" s="73">
        <v>16</v>
      </c>
      <c r="L102" s="74">
        <v>4.5</v>
      </c>
      <c r="M102" s="75">
        <f t="shared" si="1"/>
        <v>72</v>
      </c>
      <c r="N102" s="22"/>
      <c r="O102" s="22"/>
      <c r="P102" s="22"/>
      <c r="Q102" s="22"/>
      <c r="R102" s="22"/>
      <c r="S102" s="22"/>
      <c r="T102" s="22"/>
      <c r="U102" s="22"/>
      <c r="V102" s="22"/>
      <c r="W102" s="22"/>
      <c r="X102" s="22"/>
      <c r="Y102" s="22"/>
      <c r="Z102" s="22"/>
    </row>
    <row r="103" spans="1:26" ht="12.75" customHeight="1" x14ac:dyDescent="0.2">
      <c r="A103" s="22"/>
      <c r="B103" s="3"/>
      <c r="C103" s="67">
        <v>23322</v>
      </c>
      <c r="D103" s="67" t="s">
        <v>119</v>
      </c>
      <c r="E103" s="67" t="s">
        <v>199</v>
      </c>
      <c r="F103" s="67" t="s">
        <v>229</v>
      </c>
      <c r="G103" s="68" t="s">
        <v>133</v>
      </c>
      <c r="H103" s="67" t="s">
        <v>159</v>
      </c>
      <c r="I103" s="69">
        <v>41009</v>
      </c>
      <c r="J103" s="76">
        <f t="shared" si="0"/>
        <v>4</v>
      </c>
      <c r="K103" s="77">
        <v>20</v>
      </c>
      <c r="L103" s="78">
        <v>3</v>
      </c>
      <c r="M103" s="79">
        <f t="shared" si="1"/>
        <v>60</v>
      </c>
      <c r="N103" s="22"/>
      <c r="O103" s="22"/>
      <c r="P103" s="22"/>
      <c r="Q103" s="22"/>
      <c r="R103" s="22"/>
      <c r="S103" s="22"/>
      <c r="T103" s="22"/>
      <c r="U103" s="22"/>
      <c r="V103" s="22"/>
      <c r="W103" s="22"/>
      <c r="X103" s="22"/>
      <c r="Y103" s="22"/>
      <c r="Z103" s="22"/>
    </row>
    <row r="104" spans="1:26" ht="12.75" customHeight="1" x14ac:dyDescent="0.2">
      <c r="A104" s="22"/>
      <c r="B104" s="3"/>
      <c r="C104" s="64">
        <v>23298</v>
      </c>
      <c r="D104" s="64" t="s">
        <v>120</v>
      </c>
      <c r="E104" s="64" t="s">
        <v>258</v>
      </c>
      <c r="F104" s="64" t="s">
        <v>198</v>
      </c>
      <c r="G104" s="65" t="s">
        <v>135</v>
      </c>
      <c r="H104" s="64" t="s">
        <v>158</v>
      </c>
      <c r="I104" s="66">
        <v>41118</v>
      </c>
      <c r="J104" s="72">
        <f t="shared" si="0"/>
        <v>7</v>
      </c>
      <c r="K104" s="73">
        <v>12</v>
      </c>
      <c r="L104" s="74">
        <v>4.5</v>
      </c>
      <c r="M104" s="75">
        <f t="shared" si="1"/>
        <v>54</v>
      </c>
      <c r="N104" s="22"/>
      <c r="O104" s="22"/>
      <c r="P104" s="22"/>
      <c r="Q104" s="22"/>
      <c r="R104" s="22"/>
      <c r="S104" s="22"/>
      <c r="T104" s="22"/>
      <c r="U104" s="22"/>
      <c r="V104" s="22"/>
      <c r="W104" s="22"/>
      <c r="X104" s="22"/>
      <c r="Y104" s="22"/>
      <c r="Z104" s="22"/>
    </row>
    <row r="105" spans="1:26" ht="12.75" customHeight="1" x14ac:dyDescent="0.2">
      <c r="A105" s="22"/>
      <c r="B105" s="3"/>
      <c r="C105" s="67">
        <v>23367</v>
      </c>
      <c r="D105" s="67" t="s">
        <v>121</v>
      </c>
      <c r="E105" s="67" t="s">
        <v>259</v>
      </c>
      <c r="F105" s="67" t="s">
        <v>198</v>
      </c>
      <c r="G105" s="68" t="s">
        <v>135</v>
      </c>
      <c r="H105" s="67" t="s">
        <v>159</v>
      </c>
      <c r="I105" s="69">
        <v>41023</v>
      </c>
      <c r="J105" s="76">
        <f t="shared" si="0"/>
        <v>4</v>
      </c>
      <c r="K105" s="77">
        <v>10</v>
      </c>
      <c r="L105" s="78">
        <v>4.5</v>
      </c>
      <c r="M105" s="79">
        <f t="shared" si="1"/>
        <v>45</v>
      </c>
      <c r="N105" s="22"/>
      <c r="O105" s="22"/>
      <c r="P105" s="22"/>
      <c r="Q105" s="22"/>
      <c r="R105" s="22"/>
      <c r="S105" s="22"/>
      <c r="T105" s="22"/>
      <c r="U105" s="22"/>
      <c r="V105" s="22"/>
      <c r="W105" s="22"/>
      <c r="X105" s="22"/>
      <c r="Y105" s="22"/>
      <c r="Z105" s="22"/>
    </row>
    <row r="106" spans="1:26" ht="12.75" customHeight="1" x14ac:dyDescent="0.2">
      <c r="A106" s="22"/>
      <c r="B106" s="3"/>
      <c r="C106" s="64">
        <v>23334</v>
      </c>
      <c r="D106" s="64" t="s">
        <v>122</v>
      </c>
      <c r="E106" s="64" t="s">
        <v>214</v>
      </c>
      <c r="F106" s="64" t="s">
        <v>229</v>
      </c>
      <c r="G106" s="65" t="s">
        <v>133</v>
      </c>
      <c r="H106" s="64" t="s">
        <v>139</v>
      </c>
      <c r="I106" s="66">
        <v>41260</v>
      </c>
      <c r="J106" s="72">
        <f t="shared" si="0"/>
        <v>12</v>
      </c>
      <c r="K106" s="73">
        <v>14</v>
      </c>
      <c r="L106" s="74">
        <v>3</v>
      </c>
      <c r="M106" s="75">
        <f t="shared" si="1"/>
        <v>42</v>
      </c>
      <c r="N106" s="22"/>
      <c r="O106" s="22"/>
      <c r="P106" s="22"/>
      <c r="Q106" s="22"/>
      <c r="R106" s="22"/>
      <c r="S106" s="22"/>
      <c r="T106" s="22"/>
      <c r="U106" s="22"/>
      <c r="V106" s="22"/>
      <c r="W106" s="22"/>
      <c r="X106" s="22"/>
      <c r="Y106" s="22"/>
      <c r="Z106" s="22"/>
    </row>
    <row r="107" spans="1:26" ht="12.75" customHeight="1" x14ac:dyDescent="0.2">
      <c r="A107" s="22"/>
      <c r="B107" s="3"/>
      <c r="C107" s="67">
        <v>23285</v>
      </c>
      <c r="D107" s="67" t="s">
        <v>123</v>
      </c>
      <c r="E107" s="67" t="s">
        <v>224</v>
      </c>
      <c r="F107" s="67" t="s">
        <v>210</v>
      </c>
      <c r="G107" s="68" t="s">
        <v>140</v>
      </c>
      <c r="H107" s="67" t="s">
        <v>159</v>
      </c>
      <c r="I107" s="69">
        <v>41114</v>
      </c>
      <c r="J107" s="76">
        <f t="shared" si="0"/>
        <v>7</v>
      </c>
      <c r="K107" s="77">
        <v>9</v>
      </c>
      <c r="L107" s="78">
        <v>4.5</v>
      </c>
      <c r="M107" s="79">
        <f t="shared" si="1"/>
        <v>40.5</v>
      </c>
      <c r="N107" s="22"/>
      <c r="O107" s="22"/>
      <c r="P107" s="22"/>
      <c r="Q107" s="22"/>
      <c r="R107" s="22"/>
      <c r="S107" s="22"/>
      <c r="T107" s="22"/>
      <c r="U107" s="22"/>
      <c r="V107" s="22"/>
      <c r="W107" s="22"/>
      <c r="X107" s="22"/>
      <c r="Y107" s="22"/>
      <c r="Z107" s="22"/>
    </row>
    <row r="108" spans="1:26" ht="12.75" customHeight="1" x14ac:dyDescent="0.2">
      <c r="A108" s="22"/>
      <c r="B108" s="3"/>
      <c r="C108" s="64">
        <v>23375</v>
      </c>
      <c r="D108" s="64" t="s">
        <v>124</v>
      </c>
      <c r="E108" s="64" t="s">
        <v>218</v>
      </c>
      <c r="F108" s="64" t="s">
        <v>184</v>
      </c>
      <c r="G108" s="65" t="s">
        <v>141</v>
      </c>
      <c r="H108" s="64" t="s">
        <v>159</v>
      </c>
      <c r="I108" s="66">
        <v>41029</v>
      </c>
      <c r="J108" s="72">
        <f t="shared" si="0"/>
        <v>4</v>
      </c>
      <c r="K108" s="73">
        <v>5</v>
      </c>
      <c r="L108" s="74">
        <v>6.99</v>
      </c>
      <c r="M108" s="75">
        <f t="shared" si="1"/>
        <v>34.950000000000003</v>
      </c>
      <c r="N108" s="22"/>
      <c r="O108" s="22"/>
      <c r="P108" s="22"/>
      <c r="Q108" s="22"/>
      <c r="R108" s="22"/>
      <c r="S108" s="22"/>
      <c r="T108" s="22"/>
      <c r="U108" s="22"/>
      <c r="V108" s="22"/>
      <c r="W108" s="22"/>
      <c r="X108" s="22"/>
      <c r="Y108" s="22"/>
      <c r="Z108" s="22"/>
    </row>
    <row r="109" spans="1:26" ht="12.75" customHeight="1" x14ac:dyDescent="0.2">
      <c r="A109" s="22"/>
      <c r="B109" s="3"/>
      <c r="C109" s="67">
        <v>23336</v>
      </c>
      <c r="D109" s="67" t="s">
        <v>125</v>
      </c>
      <c r="E109" s="67" t="s">
        <v>260</v>
      </c>
      <c r="F109" s="67" t="s">
        <v>210</v>
      </c>
      <c r="G109" s="68" t="s">
        <v>140</v>
      </c>
      <c r="H109" s="67" t="s">
        <v>159</v>
      </c>
      <c r="I109" s="69">
        <v>41091</v>
      </c>
      <c r="J109" s="76">
        <f t="shared" si="0"/>
        <v>7</v>
      </c>
      <c r="K109" s="77">
        <v>7</v>
      </c>
      <c r="L109" s="78">
        <v>4.5</v>
      </c>
      <c r="M109" s="79">
        <f t="shared" si="1"/>
        <v>31.5</v>
      </c>
      <c r="N109" s="22"/>
      <c r="O109" s="22"/>
      <c r="P109" s="22"/>
      <c r="Q109" s="22"/>
      <c r="R109" s="22"/>
      <c r="S109" s="22"/>
      <c r="T109" s="22"/>
      <c r="U109" s="22"/>
      <c r="V109" s="22"/>
      <c r="W109" s="22"/>
      <c r="X109" s="22"/>
      <c r="Y109" s="22"/>
      <c r="Z109" s="22"/>
    </row>
    <row r="110" spans="1:26" ht="12.75" customHeight="1" x14ac:dyDescent="0.2">
      <c r="A110" s="22"/>
      <c r="B110" s="3"/>
      <c r="C110" s="80">
        <v>23279</v>
      </c>
      <c r="D110" s="80" t="s">
        <v>126</v>
      </c>
      <c r="E110" s="80" t="s">
        <v>251</v>
      </c>
      <c r="F110" s="64" t="s">
        <v>229</v>
      </c>
      <c r="G110" s="65" t="s">
        <v>133</v>
      </c>
      <c r="H110" s="64" t="s">
        <v>139</v>
      </c>
      <c r="I110" s="66">
        <v>41020</v>
      </c>
      <c r="J110" s="72">
        <f t="shared" si="0"/>
        <v>4</v>
      </c>
      <c r="K110" s="73">
        <v>10</v>
      </c>
      <c r="L110" s="74">
        <v>3</v>
      </c>
      <c r="M110" s="75">
        <f t="shared" si="1"/>
        <v>30</v>
      </c>
      <c r="N110" s="22"/>
      <c r="O110" s="22"/>
      <c r="P110" s="22"/>
      <c r="Q110" s="22"/>
      <c r="R110" s="22"/>
      <c r="S110" s="22"/>
      <c r="T110" s="22"/>
      <c r="U110" s="22"/>
      <c r="V110" s="22"/>
      <c r="W110" s="22"/>
      <c r="X110" s="22"/>
      <c r="Y110" s="22"/>
      <c r="Z110" s="22"/>
    </row>
    <row r="111" spans="1:26" ht="12.75" customHeight="1" x14ac:dyDescent="0.2">
      <c r="A111" s="22"/>
      <c r="B111" s="22"/>
      <c r="C111" s="3"/>
      <c r="D111" s="3"/>
      <c r="E111" s="3"/>
      <c r="F111" s="3"/>
      <c r="G111" s="3"/>
      <c r="H111" s="3"/>
      <c r="I111" s="3"/>
      <c r="J111" s="3"/>
      <c r="K111" s="3"/>
      <c r="L111" s="3"/>
      <c r="M111" s="3"/>
      <c r="N111" s="22"/>
      <c r="O111" s="22"/>
      <c r="P111" s="22"/>
      <c r="Q111" s="22"/>
      <c r="R111" s="22"/>
      <c r="S111" s="22"/>
      <c r="T111" s="22"/>
      <c r="U111" s="22"/>
      <c r="V111" s="22"/>
      <c r="W111" s="22"/>
      <c r="X111" s="22"/>
      <c r="Y111" s="22"/>
      <c r="Z111" s="22"/>
    </row>
    <row r="112" spans="1:26" ht="12.75" customHeight="1" x14ac:dyDescent="0.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spans="1:26" ht="12.75" customHeight="1" x14ac:dyDescent="0.2">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spans="1:26" ht="12.75" customHeight="1" x14ac:dyDescent="0.2">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spans="1:26" ht="12.75" customHeight="1" x14ac:dyDescent="0.2">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spans="1:26" ht="12.75" customHeight="1" x14ac:dyDescent="0.2">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spans="1:26" ht="12.75" customHeight="1" x14ac:dyDescent="0.2">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spans="1:26" ht="12.75" customHeight="1" x14ac:dyDescent="0.2">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spans="1:26" ht="12.75" customHeight="1" x14ac:dyDescent="0.2">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spans="1:26" ht="12.75" customHeight="1" x14ac:dyDescent="0.2">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spans="1:26" ht="12.75" customHeight="1" x14ac:dyDescent="0.2">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spans="1:26" ht="12.75" customHeight="1" x14ac:dyDescent="0.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spans="1:26" ht="12.75" customHeight="1" x14ac:dyDescent="0.2">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spans="1:26" ht="12.75" customHeight="1" x14ac:dyDescent="0.2">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spans="1:26" ht="12.75" customHeight="1" x14ac:dyDescent="0.2">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spans="1:26" ht="12.75" customHeight="1" x14ac:dyDescent="0.2">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spans="1:26" ht="12.75" customHeight="1" x14ac:dyDescent="0.2">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spans="1:26" ht="12.75" customHeight="1" x14ac:dyDescent="0.2">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spans="1:26" ht="12.75" customHeight="1" x14ac:dyDescent="0.2">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spans="1:26" ht="12.75" customHeight="1" x14ac:dyDescent="0.2">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spans="1:26" ht="12.75" customHeight="1" x14ac:dyDescent="0.2">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spans="1:26" ht="12.75" customHeight="1" x14ac:dyDescent="0.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spans="1:26" ht="12.75" customHeight="1" x14ac:dyDescent="0.2">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spans="1:26" ht="12.75" customHeight="1" x14ac:dyDescent="0.2">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spans="1:26" ht="12.75" customHeight="1" x14ac:dyDescent="0.2">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spans="1:26" ht="12.75" customHeight="1" x14ac:dyDescent="0.2">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spans="1:26" ht="12.75" customHeight="1" x14ac:dyDescent="0.2">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spans="1:26" ht="12.75" customHeight="1" x14ac:dyDescent="0.2">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spans="1:26" ht="12.75" customHeight="1" x14ac:dyDescent="0.2">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spans="1:26" ht="12.75" customHeight="1" x14ac:dyDescent="0.2">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spans="1:26" ht="12.75" customHeight="1" x14ac:dyDescent="0.2">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spans="1:26" ht="12.75" customHeight="1" x14ac:dyDescent="0.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spans="1:26" ht="12.75" customHeight="1" x14ac:dyDescent="0.2">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spans="1:26" ht="12.75" customHeight="1" x14ac:dyDescent="0.2">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spans="1:26" ht="12.75" customHeight="1" x14ac:dyDescent="0.2">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spans="1:26" ht="12.75" customHeight="1" x14ac:dyDescent="0.2">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spans="1:26" ht="12.75" customHeight="1" x14ac:dyDescent="0.2">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spans="1:26" ht="12.75" customHeight="1" x14ac:dyDescent="0.2">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spans="1:26" ht="12.75" customHeight="1" x14ac:dyDescent="0.2">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spans="1:26" ht="12.75" customHeight="1" x14ac:dyDescent="0.2">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spans="1:26" ht="12.75" customHeight="1" x14ac:dyDescent="0.2">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spans="1:26" ht="12.75" customHeight="1" x14ac:dyDescent="0.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spans="1:26" ht="12.75" customHeight="1" x14ac:dyDescent="0.2">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spans="1:26" ht="12.75" customHeight="1" x14ac:dyDescent="0.2">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spans="1:26" ht="12.75" customHeight="1" x14ac:dyDescent="0.2">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spans="1:26" ht="12.75" customHeight="1" x14ac:dyDescent="0.2">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spans="1:26" ht="12.75" customHeight="1" x14ac:dyDescent="0.2">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spans="1:26" ht="12.75" customHeight="1" x14ac:dyDescent="0.2">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spans="1:26" ht="12.75" customHeight="1" x14ac:dyDescent="0.2">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spans="1:26" ht="12.75" customHeight="1" x14ac:dyDescent="0.2">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spans="1:26" ht="12.75" customHeight="1" x14ac:dyDescent="0.2">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spans="1:26" ht="12.75" customHeight="1" x14ac:dyDescent="0.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spans="1:26" ht="12.75" customHeight="1" x14ac:dyDescent="0.2">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spans="1:26" ht="12.75" customHeight="1" x14ac:dyDescent="0.2">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spans="1:26" ht="12.75" customHeight="1" x14ac:dyDescent="0.2">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spans="1:26" ht="12.75" customHeight="1" x14ac:dyDescent="0.2">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spans="1:26" ht="12.75" customHeight="1" x14ac:dyDescent="0.2">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spans="1:26" ht="12.75" customHeight="1" x14ac:dyDescent="0.2">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spans="1:26" ht="12.75" customHeight="1" x14ac:dyDescent="0.2">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spans="1:26" ht="12.75" customHeight="1" x14ac:dyDescent="0.2">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spans="1:26" ht="12.75" customHeight="1" x14ac:dyDescent="0.2">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spans="1:26" ht="12.75" customHeight="1" x14ac:dyDescent="0.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spans="1:26" ht="12.75" customHeight="1" x14ac:dyDescent="0.2">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spans="1:26" ht="12.75" customHeight="1" x14ac:dyDescent="0.2">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spans="1:26" ht="12.75" customHeight="1" x14ac:dyDescent="0.2">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spans="1:26" ht="12.75" customHeight="1" x14ac:dyDescent="0.2">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spans="1:26" ht="12.75" customHeight="1" x14ac:dyDescent="0.2">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spans="1:26" ht="12.75" customHeight="1" x14ac:dyDescent="0.2">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spans="1:26" ht="12.75" customHeight="1" x14ac:dyDescent="0.2">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spans="1:26" ht="12.75" customHeight="1" x14ac:dyDescent="0.2">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spans="1:26" ht="12.75" customHeight="1" x14ac:dyDescent="0.2">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spans="1:26" ht="12.75" customHeight="1" x14ac:dyDescent="0.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spans="1:26" ht="12.75" customHeight="1" x14ac:dyDescent="0.2">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spans="1:26" ht="12.75" customHeight="1" x14ac:dyDescent="0.2">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spans="1:26" ht="12.75" customHeight="1" x14ac:dyDescent="0.2">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spans="1:26" ht="12.75" customHeight="1" x14ac:dyDescent="0.2">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spans="1:26" ht="12.75" customHeight="1" x14ac:dyDescent="0.2">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spans="1:26" ht="12.75" customHeight="1" x14ac:dyDescent="0.2">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spans="1:26" ht="12.75" customHeight="1" x14ac:dyDescent="0.2">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spans="1:26" ht="12.75" customHeight="1" x14ac:dyDescent="0.2">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spans="1:26" ht="12.75" customHeight="1" x14ac:dyDescent="0.2">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spans="1:26" ht="12.75" customHeight="1" x14ac:dyDescent="0.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spans="1:26" ht="12.75" customHeight="1" x14ac:dyDescent="0.2">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spans="1:26" ht="12.75" customHeight="1" x14ac:dyDescent="0.2">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spans="1:26" ht="12.75" customHeight="1" x14ac:dyDescent="0.2">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spans="1:26" ht="12.75" customHeight="1" x14ac:dyDescent="0.2">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spans="1:26" ht="12.75" customHeight="1" x14ac:dyDescent="0.2">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spans="1:26" ht="12.75" customHeight="1" x14ac:dyDescent="0.2">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spans="1:26" ht="12.75" customHeight="1" x14ac:dyDescent="0.2">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spans="1:26" ht="12.75" customHeight="1" x14ac:dyDescent="0.2">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spans="1:26" ht="12.75" customHeight="1" x14ac:dyDescent="0.2">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spans="1:26" ht="12.75" customHeight="1" x14ac:dyDescent="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spans="1:26" ht="12.75" customHeight="1" x14ac:dyDescent="0.2">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spans="1:26" ht="12.75" customHeight="1" x14ac:dyDescent="0.2">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spans="1:26" ht="12.75" customHeight="1" x14ac:dyDescent="0.2">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spans="1:26" ht="12.75" customHeight="1" x14ac:dyDescent="0.2">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spans="1:26" ht="12.75" customHeight="1" x14ac:dyDescent="0.2">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spans="1:26" ht="12.75" customHeight="1" x14ac:dyDescent="0.2">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spans="1:26" ht="12.75" customHeight="1" x14ac:dyDescent="0.2">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spans="1:26" ht="12.75" customHeight="1" x14ac:dyDescent="0.2">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spans="1:26" ht="12.75" customHeight="1" x14ac:dyDescent="0.2">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spans="1:26" ht="12.75" customHeight="1" x14ac:dyDescent="0.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spans="1:26" ht="12.75" customHeight="1" x14ac:dyDescent="0.2">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spans="1:26" ht="12.75" customHeight="1" x14ac:dyDescent="0.2">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spans="1:26" ht="12.75" customHeight="1" x14ac:dyDescent="0.2">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spans="1:26" ht="12.75" customHeight="1" x14ac:dyDescent="0.2">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spans="1:26" ht="12.75" customHeight="1" x14ac:dyDescent="0.2">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spans="1:26" ht="12.75" customHeight="1" x14ac:dyDescent="0.2">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spans="1:26" ht="12.75" customHeight="1" x14ac:dyDescent="0.2">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spans="1:26" ht="12.75" customHeight="1" x14ac:dyDescent="0.2">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spans="1:26" ht="12.75" customHeight="1" x14ac:dyDescent="0.2">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spans="1:26" ht="12.75" customHeight="1" x14ac:dyDescent="0.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spans="1:26" ht="12.75" customHeight="1" x14ac:dyDescent="0.2">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spans="1:26" ht="12.75" customHeight="1" x14ac:dyDescent="0.2">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spans="1:26" ht="12.75" customHeight="1" x14ac:dyDescent="0.2">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spans="1:26" ht="12.75" customHeight="1" x14ac:dyDescent="0.2">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spans="1:26" ht="12.75" customHeight="1" x14ac:dyDescent="0.2">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spans="1:26" ht="12.75" customHeight="1" x14ac:dyDescent="0.2">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spans="1:26" ht="12.75" customHeight="1" x14ac:dyDescent="0.2">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spans="1:26" ht="12.75" customHeight="1" x14ac:dyDescent="0.2">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spans="1:26" ht="12.75" customHeight="1" x14ac:dyDescent="0.2">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spans="1:26" ht="12.75" customHeight="1" x14ac:dyDescent="0.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spans="1:26" ht="12.75" customHeight="1" x14ac:dyDescent="0.2">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spans="1:26" ht="12.75" customHeight="1" x14ac:dyDescent="0.2">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spans="1:26" ht="12.75" customHeight="1" x14ac:dyDescent="0.2">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spans="1:26" ht="12.75" customHeight="1" x14ac:dyDescent="0.2">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spans="1:26" ht="12.75" customHeight="1" x14ac:dyDescent="0.2">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spans="1:26" ht="12.75" customHeight="1" x14ac:dyDescent="0.2">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spans="1:26" ht="12.75" customHeight="1" x14ac:dyDescent="0.2">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spans="1:26" ht="12.75" customHeight="1" x14ac:dyDescent="0.2">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spans="1:26" ht="12.75" customHeight="1" x14ac:dyDescent="0.2">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spans="1:26" ht="12.75" customHeight="1" x14ac:dyDescent="0.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spans="1:26" ht="12.75" customHeight="1" x14ac:dyDescent="0.2">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spans="1:26" ht="12.75" customHeight="1" x14ac:dyDescent="0.2">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spans="1:26" ht="12.75" customHeight="1" x14ac:dyDescent="0.2">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spans="1:26" ht="12.75" customHeight="1" x14ac:dyDescent="0.2">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spans="1:26" ht="12.75" customHeight="1" x14ac:dyDescent="0.2">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spans="1:26" ht="12.75" customHeight="1" x14ac:dyDescent="0.2">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spans="1:26" ht="12.75" customHeight="1" x14ac:dyDescent="0.2">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spans="1:26" ht="12.75" customHeight="1" x14ac:dyDescent="0.2">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spans="1:26" ht="12.75" customHeight="1" x14ac:dyDescent="0.2">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spans="1:26" ht="12.75" customHeight="1" x14ac:dyDescent="0.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spans="1:26" ht="12.75" customHeight="1" x14ac:dyDescent="0.2">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spans="1:26" ht="12.75" customHeight="1" x14ac:dyDescent="0.2">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spans="1:26" ht="12.75" customHeight="1" x14ac:dyDescent="0.2">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spans="1:26" ht="12.75" customHeight="1" x14ac:dyDescent="0.2">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spans="1:26" ht="12.75" customHeight="1" x14ac:dyDescent="0.2">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spans="1:26" ht="12.75" customHeight="1" x14ac:dyDescent="0.2">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spans="1:26" ht="12.75" customHeight="1" x14ac:dyDescent="0.2">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spans="1:26" ht="12.75" customHeight="1" x14ac:dyDescent="0.2">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spans="1:26" ht="12.75" customHeight="1" x14ac:dyDescent="0.2">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spans="1:26" ht="12.75" customHeight="1" x14ac:dyDescent="0.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spans="1:26" ht="12.75" customHeight="1" x14ac:dyDescent="0.2">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spans="1:26" ht="12.75" customHeight="1" x14ac:dyDescent="0.2">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spans="1:26" ht="12.75" customHeight="1" x14ac:dyDescent="0.2">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spans="1:26" ht="12.75" customHeight="1" x14ac:dyDescent="0.2">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spans="1:26" ht="12.75" customHeight="1" x14ac:dyDescent="0.2">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spans="1:26" ht="12.75" customHeight="1" x14ac:dyDescent="0.2">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spans="1:26" ht="12.75" customHeight="1" x14ac:dyDescent="0.2">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spans="1:26" ht="12.75" customHeight="1" x14ac:dyDescent="0.2">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spans="1:26" ht="12.75" customHeight="1" x14ac:dyDescent="0.2">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spans="1:26" ht="12.75" customHeight="1" x14ac:dyDescent="0.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spans="1:26" ht="12.75" customHeight="1" x14ac:dyDescent="0.2">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spans="1:26" ht="12.75" customHeight="1" x14ac:dyDescent="0.2">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spans="1:26" ht="12.75" customHeight="1" x14ac:dyDescent="0.2">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spans="1:26" ht="12.75" customHeight="1" x14ac:dyDescent="0.2">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spans="1:26" ht="12.75" customHeight="1" x14ac:dyDescent="0.2">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spans="1:26" ht="12.75" customHeight="1" x14ac:dyDescent="0.2">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spans="1:26" ht="12.75" customHeight="1" x14ac:dyDescent="0.2">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spans="1:26" ht="12.75" customHeight="1" x14ac:dyDescent="0.2">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spans="1:26" ht="12.75" customHeight="1" x14ac:dyDescent="0.2">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spans="1:26" ht="12.75" customHeight="1" x14ac:dyDescent="0.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spans="1:26" ht="12.75" customHeight="1" x14ac:dyDescent="0.2">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spans="1:26" ht="12.75" customHeight="1" x14ac:dyDescent="0.2">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spans="1:26" ht="12.75" customHeight="1" x14ac:dyDescent="0.2">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spans="1:26" ht="12.75" customHeight="1" x14ac:dyDescent="0.2">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spans="1:26" ht="12.75" customHeight="1" x14ac:dyDescent="0.2">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spans="1:26" ht="12.75" customHeight="1" x14ac:dyDescent="0.2">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spans="1:26" ht="12.75" customHeight="1" x14ac:dyDescent="0.2">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spans="1:26" ht="12.75" customHeight="1" x14ac:dyDescent="0.2">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spans="1:26" ht="12.75" customHeight="1" x14ac:dyDescent="0.2">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spans="1:26" ht="12.75" customHeight="1" x14ac:dyDescent="0.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spans="1:26" ht="12.75" customHeight="1" x14ac:dyDescent="0.2">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spans="1:26" ht="12.75" customHeight="1" x14ac:dyDescent="0.2">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spans="1:26" ht="12.75" customHeight="1" x14ac:dyDescent="0.2">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spans="1:26" ht="12.75" customHeight="1" x14ac:dyDescent="0.2">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spans="1:26" ht="12.75" customHeight="1" x14ac:dyDescent="0.2">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spans="1:26" ht="12.75" customHeight="1" x14ac:dyDescent="0.2">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spans="1:26" ht="12.75" customHeight="1" x14ac:dyDescent="0.2">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spans="1:26" ht="12.75" customHeight="1" x14ac:dyDescent="0.2">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spans="1:26" ht="12.75" customHeight="1" x14ac:dyDescent="0.2">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spans="1:26" ht="12.75" customHeight="1" x14ac:dyDescent="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spans="1:26" ht="12.75" customHeight="1" x14ac:dyDescent="0.2">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spans="1:26" ht="12.75" customHeight="1" x14ac:dyDescent="0.2">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spans="1:26" ht="12.75" customHeight="1" x14ac:dyDescent="0.2">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spans="1:26" ht="12.75" customHeight="1" x14ac:dyDescent="0.2">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spans="1:26" ht="12.75" customHeight="1" x14ac:dyDescent="0.2">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spans="1:26" ht="12.75" customHeight="1" x14ac:dyDescent="0.2">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spans="1:26" ht="12.75" customHeight="1" x14ac:dyDescent="0.2">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spans="1:26" ht="12.75" customHeight="1" x14ac:dyDescent="0.2">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spans="1:26" ht="15.75" customHeight="1" x14ac:dyDescent="0.2"/>
    <row r="312" spans="1:26" ht="15.75" customHeight="1" x14ac:dyDescent="0.2"/>
    <row r="313" spans="1:26" ht="15.75" customHeight="1" x14ac:dyDescent="0.2"/>
    <row r="314" spans="1:26" ht="15.75" customHeight="1" x14ac:dyDescent="0.2"/>
    <row r="315" spans="1:26" ht="15.75" customHeight="1" x14ac:dyDescent="0.2"/>
    <row r="316" spans="1:26" ht="15.75" customHeight="1" x14ac:dyDescent="0.2"/>
    <row r="317" spans="1:26" ht="15.75" customHeight="1" x14ac:dyDescent="0.2"/>
    <row r="318" spans="1:26" ht="15.75" customHeight="1" x14ac:dyDescent="0.2"/>
    <row r="319" spans="1:26" ht="15.75" customHeight="1" x14ac:dyDescent="0.2"/>
    <row r="320" spans="1: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C4:M110">
    <cfRule type="expression" dxfId="13" priority="1">
      <formula>MOD(ROW(C4),2)</formula>
    </cfRule>
  </conditionalFormatting>
  <pageMargins left="0.45" right="0.45" top="0.75" bottom="0.75" header="0" footer="0"/>
  <pageSetup paperSize="3" orientation="landscape"/>
  <headerFooter>
    <oddHeader>&amp;LPwC Confidential&amp;C&amp;F - &amp;A&amp;RPreliminary</oddHeader>
    <oddFooter>&amp;LPrepared by James M. Larmer Email: james.m.larmer@us.pwc.com&amp;CPage &amp;P of &amp;RPrinted: &amp;D &amp;T</oddFooter>
  </headerFooter>
  <rowBreaks count="1" manualBreakCount="1">
    <brk id="57" man="1"/>
  </rowBreaks>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B10" sqref="B10"/>
    </sheetView>
  </sheetViews>
  <sheetFormatPr defaultRowHeight="12" x14ac:dyDescent="0.2"/>
  <cols>
    <col min="2" max="2" width="37.1640625" customWidth="1"/>
    <col min="3" max="3" width="26" customWidth="1"/>
  </cols>
  <sheetData>
    <row r="1" spans="1:3" x14ac:dyDescent="0.2">
      <c r="A1" t="s">
        <v>345</v>
      </c>
    </row>
    <row r="3" spans="1:3" x14ac:dyDescent="0.2">
      <c r="A3">
        <v>1</v>
      </c>
      <c r="B3" t="s">
        <v>270</v>
      </c>
    </row>
    <row r="4" spans="1:3" x14ac:dyDescent="0.2">
      <c r="A4">
        <v>2</v>
      </c>
      <c r="B4" t="s">
        <v>346</v>
      </c>
      <c r="C4" t="s">
        <v>347</v>
      </c>
    </row>
    <row r="5" spans="1:3" x14ac:dyDescent="0.2">
      <c r="A5">
        <v>3</v>
      </c>
      <c r="B5" t="s">
        <v>348</v>
      </c>
    </row>
    <row r="6" spans="1:3" x14ac:dyDescent="0.2">
      <c r="A6">
        <v>4</v>
      </c>
      <c r="B6" t="s">
        <v>349</v>
      </c>
      <c r="C6" t="s">
        <v>350</v>
      </c>
    </row>
    <row r="7" spans="1:3" x14ac:dyDescent="0.2">
      <c r="A7">
        <v>5</v>
      </c>
      <c r="B7" t="s">
        <v>351</v>
      </c>
      <c r="C7" t="s">
        <v>352</v>
      </c>
    </row>
    <row r="8" spans="1:3" x14ac:dyDescent="0.2">
      <c r="A8">
        <v>6</v>
      </c>
      <c r="B8" t="s">
        <v>353</v>
      </c>
    </row>
    <row r="9" spans="1:3" x14ac:dyDescent="0.2">
      <c r="A9">
        <v>7</v>
      </c>
      <c r="B9" t="s">
        <v>354</v>
      </c>
    </row>
    <row r="10" spans="1:3" x14ac:dyDescent="0.2">
      <c r="A10">
        <v>8</v>
      </c>
      <c r="B10" t="s">
        <v>355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H1000"/>
  <sheetViews>
    <sheetView workbookViewId="0"/>
  </sheetViews>
  <sheetFormatPr defaultColWidth="14.5" defaultRowHeight="15" customHeight="1" x14ac:dyDescent="0.2"/>
  <cols>
    <col min="1" max="5" width="8.6640625" customWidth="1"/>
    <col min="6" max="6" width="12.5" customWidth="1"/>
    <col min="7" max="26" width="8.6640625" customWidth="1"/>
  </cols>
  <sheetData>
    <row r="1" spans="5:8" ht="12" customHeight="1" x14ac:dyDescent="0.2"/>
    <row r="2" spans="5:8" ht="12" customHeight="1" x14ac:dyDescent="0.2"/>
    <row r="3" spans="5:8" ht="12" customHeight="1" x14ac:dyDescent="0.2">
      <c r="E3" s="6">
        <v>1</v>
      </c>
      <c r="F3" s="6" t="s">
        <v>261</v>
      </c>
      <c r="H3" s="6" t="s">
        <v>262</v>
      </c>
    </row>
    <row r="4" spans="5:8" ht="12" customHeight="1" x14ac:dyDescent="0.2"/>
    <row r="5" spans="5:8" ht="12" customHeight="1" x14ac:dyDescent="0.2">
      <c r="E5" s="6">
        <v>2</v>
      </c>
      <c r="F5" s="6" t="s">
        <v>166</v>
      </c>
      <c r="H5" s="6" t="s">
        <v>263</v>
      </c>
    </row>
    <row r="6" spans="5:8" ht="12" customHeight="1" x14ac:dyDescent="0.2"/>
    <row r="7" spans="5:8" ht="12" customHeight="1" x14ac:dyDescent="0.2">
      <c r="E7" s="6">
        <v>3</v>
      </c>
      <c r="F7" s="6" t="s">
        <v>264</v>
      </c>
      <c r="H7" s="6" t="s">
        <v>265</v>
      </c>
    </row>
    <row r="8" spans="5:8" ht="12" customHeight="1" x14ac:dyDescent="0.2">
      <c r="F8" s="6" t="s">
        <v>266</v>
      </c>
    </row>
    <row r="9" spans="5:8" ht="12" customHeight="1" x14ac:dyDescent="0.2">
      <c r="E9" s="6">
        <v>4</v>
      </c>
      <c r="F9" s="6" t="s">
        <v>267</v>
      </c>
      <c r="H9" s="6" t="s">
        <v>268</v>
      </c>
    </row>
    <row r="10" spans="5:8" ht="12" customHeight="1" x14ac:dyDescent="0.2"/>
    <row r="11" spans="5:8" ht="12" customHeight="1" x14ac:dyDescent="0.2">
      <c r="H11" s="6" t="s">
        <v>269</v>
      </c>
    </row>
    <row r="12" spans="5:8" ht="12" customHeight="1" x14ac:dyDescent="0.2">
      <c r="E12" s="6">
        <v>5</v>
      </c>
      <c r="F12" s="6" t="s">
        <v>270</v>
      </c>
    </row>
    <row r="13" spans="5:8" ht="12" customHeight="1" x14ac:dyDescent="0.2"/>
    <row r="14" spans="5:8" ht="12" customHeight="1" x14ac:dyDescent="0.2">
      <c r="F14" s="6" t="s">
        <v>271</v>
      </c>
    </row>
    <row r="15" spans="5:8" ht="12" customHeight="1" x14ac:dyDescent="0.2"/>
    <row r="16" spans="5:8" ht="12" customHeight="1" x14ac:dyDescent="0.2">
      <c r="F16" s="6" t="s">
        <v>272</v>
      </c>
    </row>
    <row r="17" spans="6:6" ht="12" customHeight="1" x14ac:dyDescent="0.2"/>
    <row r="18" spans="6:6" ht="12" customHeight="1" x14ac:dyDescent="0.2">
      <c r="F18" s="6" t="s">
        <v>273</v>
      </c>
    </row>
    <row r="19" spans="6:6" ht="12" customHeight="1" x14ac:dyDescent="0.2"/>
    <row r="20" spans="6:6" ht="12" customHeight="1" x14ac:dyDescent="0.2"/>
    <row r="21" spans="6:6" ht="12" customHeight="1" x14ac:dyDescent="0.2"/>
    <row r="22" spans="6:6" ht="12" customHeight="1" x14ac:dyDescent="0.2"/>
    <row r="23" spans="6:6" ht="12" customHeight="1" x14ac:dyDescent="0.2"/>
    <row r="24" spans="6:6" ht="12" customHeight="1" x14ac:dyDescent="0.2"/>
    <row r="25" spans="6:6" ht="12" customHeight="1" x14ac:dyDescent="0.2"/>
    <row r="26" spans="6:6" ht="12" customHeight="1" x14ac:dyDescent="0.2"/>
    <row r="27" spans="6:6" ht="12" customHeight="1" x14ac:dyDescent="0.2"/>
    <row r="28" spans="6:6" ht="12" customHeight="1" x14ac:dyDescent="0.2"/>
    <row r="29" spans="6:6" ht="12" customHeight="1" x14ac:dyDescent="0.2"/>
    <row r="30" spans="6:6" ht="12" customHeight="1" x14ac:dyDescent="0.2"/>
    <row r="31" spans="6:6" ht="12" customHeight="1" x14ac:dyDescent="0.2"/>
    <row r="32" spans="6:6"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defaultColWidth="14.5" defaultRowHeight="15" customHeight="1" outlineLevelRow="1" x14ac:dyDescent="0.2"/>
  <cols>
    <col min="1" max="5" width="9.5" customWidth="1"/>
    <col min="6" max="8" width="15.5" customWidth="1"/>
    <col min="10" max="10" width="15.83203125" customWidth="1"/>
    <col min="11" max="26" width="9.5" customWidth="1"/>
  </cols>
  <sheetData>
    <row r="1" spans="1:26" ht="12.75" customHeight="1" x14ac:dyDescent="0.2">
      <c r="A1" s="2" t="str">
        <f>Introduction!A1</f>
        <v xml:space="preserve"> Introduction to Data Analytics with Excel</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A2" s="2">
        <f>Introduction!A2</f>
        <v>0</v>
      </c>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
      <c r="A3" s="2" t="str">
        <f>Introduction!A3</f>
        <v>Pivot Tables</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
      <c r="A4" s="4" t="str">
        <f ca="1">MID(CELL("Filename",I7),SEARCH("]",CELL("Filename",I7),1)+1,100)</f>
        <v>Section 1 - Create Pivot Table</v>
      </c>
      <c r="B4" s="3"/>
      <c r="C4" s="3"/>
      <c r="D4" s="3"/>
      <c r="E4" s="3"/>
      <c r="F4" s="3"/>
      <c r="G4" s="3"/>
      <c r="H4" s="3"/>
      <c r="I4" s="3"/>
      <c r="J4" s="3"/>
      <c r="K4" s="3"/>
      <c r="L4" s="3"/>
      <c r="M4" s="3"/>
      <c r="N4" s="3"/>
      <c r="O4" s="3"/>
      <c r="P4" s="3"/>
      <c r="Q4" s="3"/>
      <c r="R4" s="3"/>
      <c r="S4" s="3"/>
      <c r="T4" s="3"/>
      <c r="U4" s="3"/>
      <c r="V4" s="3"/>
      <c r="W4" s="3"/>
      <c r="X4" s="3"/>
      <c r="Y4" s="3"/>
      <c r="Z4" s="3"/>
    </row>
    <row r="5" spans="1:26" ht="12.75" customHeight="1" x14ac:dyDescent="0.2">
      <c r="A5" s="3"/>
      <c r="B5" s="3"/>
      <c r="C5" s="3"/>
      <c r="D5" s="3"/>
      <c r="E5" s="3"/>
      <c r="F5" s="3"/>
      <c r="G5" s="3"/>
      <c r="H5" s="3"/>
      <c r="I5" s="3"/>
      <c r="J5" s="3"/>
      <c r="K5" s="3"/>
      <c r="L5" s="3"/>
      <c r="M5" s="3"/>
      <c r="N5" s="3"/>
      <c r="O5" s="3"/>
      <c r="P5" s="3"/>
      <c r="Q5" s="3"/>
      <c r="R5" s="3"/>
      <c r="S5" s="3"/>
      <c r="T5" s="3"/>
      <c r="U5" s="3"/>
      <c r="V5" s="3"/>
      <c r="W5" s="3"/>
      <c r="X5" s="3"/>
      <c r="Y5" s="3"/>
      <c r="Z5" s="3"/>
    </row>
    <row r="6" spans="1:26" ht="12.75" customHeight="1" x14ac:dyDescent="0.2">
      <c r="A6" s="3"/>
      <c r="B6" s="3"/>
      <c r="C6" s="3"/>
      <c r="D6" s="3"/>
      <c r="E6" s="3"/>
      <c r="F6" s="3"/>
      <c r="G6" s="3"/>
      <c r="H6" s="3"/>
      <c r="I6" s="3"/>
      <c r="J6" s="3"/>
      <c r="K6" s="3"/>
      <c r="L6" s="3"/>
      <c r="M6" s="3"/>
      <c r="N6" s="3"/>
      <c r="O6" s="3"/>
      <c r="P6" s="3"/>
      <c r="Q6" s="3"/>
      <c r="R6" s="3"/>
      <c r="S6" s="3"/>
      <c r="T6" s="3"/>
      <c r="U6" s="3"/>
      <c r="V6" s="3"/>
      <c r="W6" s="3"/>
      <c r="X6" s="3"/>
      <c r="Y6" s="3"/>
      <c r="Z6" s="3"/>
    </row>
    <row r="7" spans="1:26" ht="27.75" customHeight="1" x14ac:dyDescent="0.3">
      <c r="A7" s="3"/>
      <c r="B7" s="29" t="s">
        <v>274</v>
      </c>
      <c r="C7" s="3"/>
      <c r="D7" s="3"/>
      <c r="E7" s="3"/>
      <c r="F7" s="3"/>
      <c r="G7" s="3"/>
      <c r="H7" s="3"/>
      <c r="I7" s="3"/>
      <c r="J7" s="3"/>
      <c r="K7" s="3"/>
      <c r="L7" s="3"/>
      <c r="M7" s="3"/>
      <c r="N7" s="3"/>
      <c r="O7" s="3"/>
      <c r="P7" s="3"/>
      <c r="Q7" s="3"/>
      <c r="R7" s="3"/>
      <c r="S7" s="3"/>
      <c r="T7" s="3"/>
      <c r="U7" s="3"/>
      <c r="V7" s="3"/>
      <c r="W7" s="3"/>
      <c r="X7" s="3"/>
      <c r="Y7" s="3"/>
      <c r="Z7" s="3"/>
    </row>
    <row r="8" spans="1:26" ht="18" customHeight="1" outlineLevel="1" x14ac:dyDescent="0.2">
      <c r="A8" s="3"/>
      <c r="B8" s="3"/>
      <c r="C8" s="3"/>
      <c r="D8" s="3"/>
      <c r="E8" s="3"/>
      <c r="F8" s="30" t="s">
        <v>275</v>
      </c>
      <c r="H8" s="3"/>
      <c r="I8" s="3"/>
      <c r="J8" s="3"/>
      <c r="K8" s="3"/>
      <c r="L8" s="3"/>
      <c r="M8" s="3"/>
      <c r="N8" s="3"/>
      <c r="O8" s="3"/>
      <c r="P8" s="3"/>
      <c r="Q8" s="3"/>
      <c r="R8" s="3"/>
      <c r="S8" s="3"/>
      <c r="T8" s="3"/>
      <c r="U8" s="3"/>
      <c r="V8" s="3"/>
      <c r="W8" s="3"/>
      <c r="X8" s="3"/>
      <c r="Y8" s="3"/>
      <c r="Z8" s="3"/>
    </row>
    <row r="9" spans="1:26" ht="52.5" customHeight="1" outlineLevel="1" x14ac:dyDescent="0.2">
      <c r="A9" s="3"/>
      <c r="B9" s="53"/>
      <c r="C9" s="54"/>
      <c r="D9" s="55"/>
      <c r="F9" s="53"/>
      <c r="G9" s="54"/>
      <c r="H9" s="55"/>
      <c r="K9" s="3"/>
      <c r="L9" s="3"/>
      <c r="M9" s="3"/>
      <c r="N9" s="3"/>
      <c r="O9" s="3"/>
      <c r="P9" s="3"/>
      <c r="Q9" s="3"/>
      <c r="R9" s="3"/>
      <c r="S9" s="3"/>
      <c r="T9" s="3"/>
      <c r="U9" s="3"/>
      <c r="V9" s="3"/>
      <c r="W9" s="3"/>
      <c r="X9" s="3"/>
      <c r="Y9" s="3"/>
      <c r="Z9" s="3"/>
    </row>
    <row r="10" spans="1:26" ht="52.5" customHeight="1" outlineLevel="1" x14ac:dyDescent="0.2">
      <c r="A10" s="3"/>
      <c r="B10" s="56"/>
      <c r="C10" s="57"/>
      <c r="D10" s="58"/>
      <c r="E10" s="3"/>
      <c r="F10" s="56"/>
      <c r="G10" s="57"/>
      <c r="H10" s="58"/>
      <c r="K10" s="3"/>
      <c r="L10" s="3"/>
      <c r="M10" s="3"/>
      <c r="N10" s="3"/>
      <c r="O10" s="3"/>
      <c r="P10" s="3"/>
      <c r="Q10" s="3"/>
      <c r="R10" s="3"/>
      <c r="S10" s="3"/>
      <c r="T10" s="3"/>
      <c r="U10" s="3"/>
      <c r="V10" s="3"/>
      <c r="W10" s="3"/>
      <c r="X10" s="3"/>
      <c r="Y10" s="3"/>
      <c r="Z10" s="3"/>
    </row>
    <row r="11" spans="1:26" ht="66" customHeight="1" outlineLevel="1" x14ac:dyDescent="0.2">
      <c r="A11" s="3"/>
      <c r="B11" s="56"/>
      <c r="C11" s="57"/>
      <c r="D11" s="58"/>
      <c r="E11" s="3"/>
      <c r="F11" s="56"/>
      <c r="G11" s="57"/>
      <c r="H11" s="58"/>
      <c r="K11" s="3"/>
      <c r="L11" s="3"/>
      <c r="M11" s="3"/>
      <c r="N11" s="3"/>
      <c r="O11" s="3"/>
      <c r="P11" s="3"/>
      <c r="Q11" s="3"/>
      <c r="R11" s="3"/>
      <c r="S11" s="3"/>
      <c r="T11" s="3"/>
      <c r="U11" s="3"/>
      <c r="V11" s="3"/>
      <c r="W11" s="3"/>
      <c r="X11" s="3"/>
      <c r="Y11" s="3"/>
      <c r="Z11" s="3"/>
    </row>
    <row r="12" spans="1:26" ht="26.25" customHeight="1" outlineLevel="1" x14ac:dyDescent="0.2">
      <c r="A12" s="3"/>
      <c r="B12" s="56"/>
      <c r="C12" s="57"/>
      <c r="D12" s="58"/>
      <c r="E12" s="3"/>
      <c r="F12" s="56"/>
      <c r="G12" s="57"/>
      <c r="H12" s="58"/>
      <c r="K12" s="3"/>
      <c r="L12" s="3"/>
      <c r="M12" s="3"/>
      <c r="N12" s="3"/>
      <c r="O12" s="3"/>
      <c r="P12" s="3"/>
      <c r="Q12" s="3"/>
      <c r="R12" s="3"/>
      <c r="S12" s="3"/>
      <c r="T12" s="3"/>
      <c r="U12" s="3"/>
      <c r="V12" s="3"/>
      <c r="W12" s="3"/>
      <c r="X12" s="3"/>
      <c r="Y12" s="3"/>
      <c r="Z12" s="3"/>
    </row>
    <row r="13" spans="1:26" ht="52.5" customHeight="1" outlineLevel="1" x14ac:dyDescent="0.2">
      <c r="A13" s="3"/>
      <c r="B13" s="56"/>
      <c r="C13" s="57"/>
      <c r="D13" s="58"/>
      <c r="E13" s="3"/>
      <c r="F13" s="56"/>
      <c r="G13" s="57"/>
      <c r="H13" s="58"/>
      <c r="K13" s="3"/>
      <c r="L13" s="3"/>
      <c r="M13" s="3"/>
      <c r="N13" s="3"/>
      <c r="O13" s="3"/>
      <c r="P13" s="3"/>
      <c r="Q13" s="3"/>
      <c r="R13" s="3"/>
      <c r="S13" s="3"/>
      <c r="T13" s="3"/>
      <c r="U13" s="3"/>
      <c r="V13" s="3"/>
      <c r="W13" s="3"/>
      <c r="X13" s="3"/>
      <c r="Y13" s="3"/>
      <c r="Z13" s="3"/>
    </row>
    <row r="14" spans="1:26" ht="12.75" customHeight="1" outlineLevel="1" x14ac:dyDescent="0.2">
      <c r="A14" s="3"/>
      <c r="B14" s="56"/>
      <c r="C14" s="57"/>
      <c r="D14" s="58"/>
      <c r="E14" s="3"/>
      <c r="F14" s="56"/>
      <c r="G14" s="57"/>
      <c r="H14" s="58"/>
      <c r="K14" s="3"/>
      <c r="L14" s="3"/>
      <c r="M14" s="3"/>
      <c r="N14" s="3"/>
      <c r="O14" s="3"/>
      <c r="P14" s="3"/>
      <c r="Q14" s="3"/>
      <c r="R14" s="3"/>
      <c r="S14" s="3"/>
      <c r="T14" s="3"/>
      <c r="U14" s="3"/>
      <c r="V14" s="3"/>
      <c r="W14" s="3"/>
      <c r="X14" s="3"/>
      <c r="Y14" s="3"/>
      <c r="Z14" s="3"/>
    </row>
    <row r="15" spans="1:26" ht="12.75" customHeight="1" outlineLevel="1" x14ac:dyDescent="0.2">
      <c r="A15" s="3"/>
      <c r="B15" s="56"/>
      <c r="C15" s="57"/>
      <c r="D15" s="58"/>
      <c r="E15" s="3"/>
      <c r="F15" s="56"/>
      <c r="G15" s="57"/>
      <c r="H15" s="58"/>
      <c r="K15" s="3"/>
      <c r="L15" s="3"/>
      <c r="M15" s="3"/>
      <c r="N15" s="3"/>
      <c r="O15" s="3"/>
      <c r="P15" s="3"/>
      <c r="Q15" s="3"/>
      <c r="R15" s="3"/>
      <c r="S15" s="3"/>
      <c r="T15" s="3"/>
      <c r="U15" s="3"/>
      <c r="V15" s="3"/>
      <c r="W15" s="3"/>
      <c r="X15" s="3"/>
      <c r="Y15" s="3"/>
      <c r="Z15" s="3"/>
    </row>
    <row r="16" spans="1:26" ht="12.75" customHeight="1" outlineLevel="1" x14ac:dyDescent="0.2">
      <c r="A16" s="3"/>
      <c r="B16" s="56"/>
      <c r="C16" s="57"/>
      <c r="D16" s="58"/>
      <c r="E16" s="3"/>
      <c r="F16" s="56"/>
      <c r="G16" s="57"/>
      <c r="H16" s="58"/>
      <c r="K16" s="3"/>
      <c r="L16" s="3"/>
      <c r="M16" s="3"/>
      <c r="N16" s="3"/>
      <c r="O16" s="3"/>
      <c r="P16" s="3"/>
      <c r="Q16" s="3"/>
      <c r="R16" s="3"/>
      <c r="S16" s="3"/>
      <c r="T16" s="3"/>
      <c r="U16" s="3"/>
      <c r="V16" s="3"/>
      <c r="W16" s="3"/>
      <c r="X16" s="3"/>
      <c r="Y16" s="3"/>
      <c r="Z16" s="3"/>
    </row>
    <row r="17" spans="1:26" ht="12.75" customHeight="1" outlineLevel="1" x14ac:dyDescent="0.2">
      <c r="A17" s="3"/>
      <c r="B17" s="56"/>
      <c r="C17" s="57"/>
      <c r="D17" s="58"/>
      <c r="E17" s="3"/>
      <c r="F17" s="56"/>
      <c r="G17" s="57"/>
      <c r="H17" s="58"/>
      <c r="K17" s="3"/>
      <c r="L17" s="3"/>
      <c r="M17" s="3"/>
      <c r="N17" s="3"/>
      <c r="O17" s="3"/>
      <c r="P17" s="3"/>
      <c r="Q17" s="3"/>
      <c r="R17" s="3"/>
      <c r="S17" s="3"/>
      <c r="T17" s="3"/>
      <c r="U17" s="3"/>
      <c r="V17" s="3"/>
      <c r="W17" s="3"/>
      <c r="X17" s="3"/>
      <c r="Y17" s="3"/>
      <c r="Z17" s="3"/>
    </row>
    <row r="18" spans="1:26" ht="12.75" customHeight="1" outlineLevel="1" x14ac:dyDescent="0.2">
      <c r="A18" s="3"/>
      <c r="B18" s="56"/>
      <c r="C18" s="57"/>
      <c r="D18" s="58"/>
      <c r="E18" s="3"/>
      <c r="F18" s="56"/>
      <c r="G18" s="57"/>
      <c r="H18" s="58"/>
      <c r="K18" s="3"/>
      <c r="L18" s="3"/>
      <c r="M18" s="3"/>
      <c r="N18" s="3"/>
      <c r="O18" s="3"/>
      <c r="P18" s="3"/>
      <c r="Q18" s="3"/>
      <c r="R18" s="3"/>
      <c r="S18" s="3"/>
      <c r="T18" s="3"/>
      <c r="U18" s="3"/>
      <c r="V18" s="3"/>
      <c r="W18" s="3"/>
      <c r="X18" s="3"/>
      <c r="Y18" s="3"/>
      <c r="Z18" s="3"/>
    </row>
    <row r="19" spans="1:26" ht="12.75" customHeight="1" outlineLevel="1" x14ac:dyDescent="0.2">
      <c r="A19" s="3"/>
      <c r="B19" s="56"/>
      <c r="C19" s="57"/>
      <c r="D19" s="58"/>
      <c r="E19" s="3"/>
      <c r="F19" s="56"/>
      <c r="G19" s="57"/>
      <c r="H19" s="58"/>
      <c r="K19" s="3"/>
      <c r="L19" s="3"/>
      <c r="M19" s="3"/>
      <c r="N19" s="3"/>
      <c r="O19" s="3"/>
      <c r="P19" s="3"/>
      <c r="Q19" s="3"/>
      <c r="R19" s="3"/>
      <c r="S19" s="3"/>
      <c r="T19" s="3"/>
      <c r="U19" s="3"/>
      <c r="V19" s="3"/>
      <c r="W19" s="3"/>
      <c r="X19" s="3"/>
      <c r="Y19" s="3"/>
      <c r="Z19" s="3"/>
    </row>
    <row r="20" spans="1:26" ht="12.75" customHeight="1" outlineLevel="1" x14ac:dyDescent="0.2">
      <c r="A20" s="3"/>
      <c r="B20" s="56"/>
      <c r="C20" s="57"/>
      <c r="D20" s="58"/>
      <c r="E20" s="3"/>
      <c r="F20" s="56"/>
      <c r="G20" s="57"/>
      <c r="H20" s="58"/>
      <c r="K20" s="3"/>
      <c r="L20" s="3"/>
      <c r="M20" s="3"/>
      <c r="N20" s="3"/>
      <c r="O20" s="3"/>
      <c r="P20" s="3"/>
      <c r="Q20" s="3"/>
      <c r="R20" s="3"/>
      <c r="S20" s="3"/>
      <c r="T20" s="3"/>
      <c r="U20" s="3"/>
      <c r="V20" s="3"/>
      <c r="W20" s="3"/>
      <c r="X20" s="3"/>
      <c r="Y20" s="3"/>
      <c r="Z20" s="3"/>
    </row>
    <row r="21" spans="1:26" ht="12.75" customHeight="1" outlineLevel="1" x14ac:dyDescent="0.2">
      <c r="A21" s="3"/>
      <c r="B21" s="56"/>
      <c r="C21" s="57"/>
      <c r="D21" s="58"/>
      <c r="E21" s="3"/>
      <c r="F21" s="56"/>
      <c r="G21" s="57"/>
      <c r="H21" s="58"/>
      <c r="K21" s="3"/>
      <c r="L21" s="3"/>
      <c r="M21" s="3"/>
      <c r="N21" s="3"/>
      <c r="O21" s="3"/>
      <c r="P21" s="3"/>
      <c r="Q21" s="3"/>
      <c r="R21" s="3"/>
      <c r="S21" s="3"/>
      <c r="T21" s="3"/>
      <c r="U21" s="3"/>
      <c r="V21" s="3"/>
      <c r="W21" s="3"/>
      <c r="X21" s="3"/>
      <c r="Y21" s="3"/>
      <c r="Z21" s="3"/>
    </row>
    <row r="22" spans="1:26" ht="12.75" customHeight="1" outlineLevel="1" x14ac:dyDescent="0.2">
      <c r="A22" s="3"/>
      <c r="B22" s="56"/>
      <c r="C22" s="57"/>
      <c r="D22" s="58"/>
      <c r="E22" s="3"/>
      <c r="F22" s="56"/>
      <c r="G22" s="57"/>
      <c r="H22" s="58"/>
      <c r="K22" s="3"/>
      <c r="L22" s="3"/>
      <c r="M22" s="3"/>
      <c r="N22" s="3"/>
      <c r="O22" s="3"/>
      <c r="P22" s="3"/>
      <c r="Q22" s="3"/>
      <c r="R22" s="3"/>
      <c r="S22" s="3"/>
      <c r="T22" s="3"/>
      <c r="U22" s="3"/>
      <c r="V22" s="3"/>
      <c r="W22" s="3"/>
      <c r="X22" s="3"/>
      <c r="Y22" s="3"/>
      <c r="Z22" s="3"/>
    </row>
    <row r="23" spans="1:26" ht="12.75" customHeight="1" outlineLevel="1" x14ac:dyDescent="0.2">
      <c r="A23" s="3"/>
      <c r="B23" s="56"/>
      <c r="C23" s="57"/>
      <c r="D23" s="58"/>
      <c r="E23" s="3"/>
      <c r="F23" s="56"/>
      <c r="G23" s="57"/>
      <c r="H23" s="58"/>
      <c r="K23" s="3"/>
      <c r="L23" s="3"/>
      <c r="M23" s="3"/>
      <c r="N23" s="3"/>
      <c r="O23" s="3"/>
      <c r="P23" s="3"/>
      <c r="Q23" s="3"/>
      <c r="R23" s="3"/>
      <c r="S23" s="3"/>
      <c r="T23" s="3"/>
      <c r="U23" s="3"/>
      <c r="V23" s="3"/>
      <c r="W23" s="3"/>
      <c r="X23" s="3"/>
      <c r="Y23" s="3"/>
      <c r="Z23" s="3"/>
    </row>
    <row r="24" spans="1:26" ht="12.75" customHeight="1" outlineLevel="1" x14ac:dyDescent="0.2">
      <c r="A24" s="3"/>
      <c r="B24" s="56"/>
      <c r="C24" s="57"/>
      <c r="D24" s="58"/>
      <c r="E24" s="3"/>
      <c r="F24" s="56"/>
      <c r="G24" s="57"/>
      <c r="H24" s="58"/>
      <c r="K24" s="3"/>
      <c r="L24" s="3"/>
      <c r="M24" s="3"/>
      <c r="N24" s="3"/>
      <c r="O24" s="3"/>
      <c r="P24" s="3"/>
      <c r="Q24" s="3"/>
      <c r="R24" s="3"/>
      <c r="S24" s="3"/>
      <c r="T24" s="3"/>
      <c r="U24" s="3"/>
      <c r="V24" s="3"/>
      <c r="W24" s="3"/>
      <c r="X24" s="3"/>
      <c r="Y24" s="3"/>
      <c r="Z24" s="3"/>
    </row>
    <row r="25" spans="1:26" ht="12.75" customHeight="1" outlineLevel="1" x14ac:dyDescent="0.2">
      <c r="A25" s="3"/>
      <c r="B25" s="56"/>
      <c r="C25" s="57"/>
      <c r="D25" s="58"/>
      <c r="E25" s="3"/>
      <c r="F25" s="56"/>
      <c r="G25" s="57"/>
      <c r="H25" s="58"/>
      <c r="K25" s="3"/>
      <c r="L25" s="3"/>
      <c r="M25" s="3"/>
      <c r="N25" s="3"/>
      <c r="O25" s="3"/>
      <c r="P25" s="3"/>
      <c r="Q25" s="3"/>
      <c r="R25" s="3"/>
      <c r="S25" s="3"/>
      <c r="T25" s="3"/>
      <c r="U25" s="3"/>
      <c r="V25" s="3"/>
      <c r="W25" s="3"/>
      <c r="X25" s="3"/>
      <c r="Y25" s="3"/>
      <c r="Z25" s="3"/>
    </row>
    <row r="26" spans="1:26" ht="12.75" customHeight="1" outlineLevel="1" x14ac:dyDescent="0.2">
      <c r="A26" s="3"/>
      <c r="B26" s="59"/>
      <c r="C26" s="60"/>
      <c r="D26" s="61"/>
      <c r="E26" s="3"/>
      <c r="F26" s="59"/>
      <c r="G26" s="60"/>
      <c r="H26" s="61"/>
      <c r="K26" s="3"/>
      <c r="L26" s="3"/>
      <c r="M26" s="3"/>
      <c r="N26" s="3"/>
      <c r="O26" s="3"/>
      <c r="P26" s="3"/>
      <c r="Q26" s="3"/>
      <c r="R26" s="3"/>
      <c r="S26" s="3"/>
      <c r="T26" s="3"/>
      <c r="U26" s="3"/>
      <c r="V26" s="3"/>
      <c r="W26" s="3"/>
      <c r="X26" s="3"/>
      <c r="Y26" s="3"/>
      <c r="Z26" s="3"/>
    </row>
    <row r="27" spans="1:26" ht="12.75" customHeight="1" outlineLevel="1" x14ac:dyDescent="0.2">
      <c r="A27" s="3"/>
      <c r="B27" s="3"/>
      <c r="C27" s="3"/>
      <c r="D27" s="3"/>
      <c r="E27" s="3"/>
      <c r="K27" s="3"/>
      <c r="L27" s="3"/>
      <c r="M27" s="3"/>
      <c r="N27" s="3"/>
      <c r="O27" s="3"/>
      <c r="P27" s="3"/>
      <c r="Q27" s="3"/>
      <c r="R27" s="3"/>
      <c r="S27" s="3"/>
      <c r="T27" s="3"/>
      <c r="U27" s="3"/>
      <c r="V27" s="3"/>
      <c r="W27" s="3"/>
      <c r="X27" s="3"/>
      <c r="Y27" s="3"/>
      <c r="Z27" s="3"/>
    </row>
    <row r="28" spans="1:26" ht="12.75" customHeight="1" outlineLevel="1" x14ac:dyDescent="0.2">
      <c r="A28" s="3"/>
      <c r="B28" s="3"/>
      <c r="C28" s="3"/>
      <c r="D28" s="3"/>
      <c r="E28" s="3"/>
      <c r="K28" s="3"/>
      <c r="L28" s="3"/>
      <c r="M28" s="3"/>
      <c r="N28" s="3"/>
      <c r="O28" s="3"/>
      <c r="P28" s="3"/>
      <c r="Q28" s="3"/>
      <c r="R28" s="3"/>
      <c r="S28" s="3"/>
      <c r="T28" s="3"/>
      <c r="U28" s="3"/>
      <c r="V28" s="3"/>
      <c r="W28" s="3"/>
      <c r="X28" s="3"/>
      <c r="Y28" s="3"/>
      <c r="Z28" s="3"/>
    </row>
    <row r="29" spans="1:26" ht="12.75" customHeight="1" outlineLevel="1" x14ac:dyDescent="0.2">
      <c r="A29" s="3"/>
      <c r="B29" s="3"/>
      <c r="C29" s="3"/>
      <c r="D29" s="3"/>
      <c r="E29" s="3"/>
      <c r="K29" s="3"/>
      <c r="L29" s="3"/>
      <c r="M29" s="3"/>
      <c r="N29" s="3"/>
      <c r="O29" s="3"/>
      <c r="P29" s="3"/>
      <c r="Q29" s="3"/>
      <c r="R29" s="3"/>
      <c r="S29" s="3"/>
      <c r="T29" s="3"/>
      <c r="U29" s="3"/>
      <c r="V29" s="3"/>
      <c r="W29" s="3"/>
      <c r="X29" s="3"/>
      <c r="Y29" s="3"/>
      <c r="Z29" s="3"/>
    </row>
    <row r="30" spans="1:26" ht="12.75" customHeight="1" outlineLevel="1" x14ac:dyDescent="0.2">
      <c r="A30" s="3"/>
      <c r="B30" s="3"/>
      <c r="C30" s="3"/>
      <c r="D30" s="3"/>
      <c r="E30" s="3"/>
      <c r="K30" s="3"/>
      <c r="L30" s="3"/>
      <c r="M30" s="3"/>
      <c r="N30" s="3"/>
      <c r="O30" s="3"/>
      <c r="P30" s="3"/>
      <c r="Q30" s="3"/>
      <c r="R30" s="3"/>
      <c r="S30" s="3"/>
      <c r="T30" s="3"/>
      <c r="U30" s="3"/>
      <c r="V30" s="3"/>
      <c r="W30" s="3"/>
      <c r="X30" s="3"/>
      <c r="Y30" s="3"/>
      <c r="Z30" s="3"/>
    </row>
    <row r="31" spans="1:26" ht="12.75" customHeight="1" outlineLevel="1" x14ac:dyDescent="0.2">
      <c r="A31" s="3"/>
      <c r="B31" s="3"/>
      <c r="C31" s="3"/>
      <c r="D31" s="3"/>
      <c r="E31" s="3"/>
      <c r="K31" s="3"/>
      <c r="L31" s="3"/>
      <c r="M31" s="3"/>
      <c r="N31" s="3"/>
      <c r="O31" s="3"/>
      <c r="P31" s="3"/>
      <c r="Q31" s="3"/>
      <c r="R31" s="3"/>
      <c r="S31" s="3"/>
      <c r="T31" s="3"/>
      <c r="U31" s="3"/>
      <c r="V31" s="3"/>
      <c r="W31" s="3"/>
      <c r="X31" s="3"/>
      <c r="Y31" s="3"/>
      <c r="Z31" s="3"/>
    </row>
    <row r="32" spans="1:26" ht="12.75" customHeight="1" outlineLevel="1" x14ac:dyDescent="0.2">
      <c r="A32" s="3"/>
      <c r="B32" s="3"/>
      <c r="C32" s="3"/>
      <c r="D32" s="3"/>
      <c r="E32" s="3"/>
      <c r="K32" s="3"/>
      <c r="L32" s="3"/>
      <c r="M32" s="3"/>
      <c r="N32" s="3"/>
      <c r="O32" s="3"/>
      <c r="P32" s="3"/>
      <c r="Q32" s="3"/>
      <c r="R32" s="3"/>
      <c r="S32" s="3"/>
      <c r="T32" s="3"/>
      <c r="U32" s="3"/>
      <c r="V32" s="3"/>
      <c r="W32" s="3"/>
      <c r="X32" s="3"/>
      <c r="Y32" s="3"/>
      <c r="Z32" s="3"/>
    </row>
    <row r="33" spans="1:26" ht="12.75" customHeight="1" outlineLevel="1" x14ac:dyDescent="0.2">
      <c r="A33" s="3"/>
      <c r="B33" s="3"/>
      <c r="C33" s="3"/>
      <c r="D33" s="3"/>
      <c r="E33" s="3"/>
      <c r="K33" s="3"/>
      <c r="L33" s="3"/>
      <c r="M33" s="3"/>
      <c r="N33" s="3"/>
      <c r="O33" s="3"/>
      <c r="P33" s="3"/>
      <c r="Q33" s="3"/>
      <c r="R33" s="3"/>
      <c r="S33" s="3"/>
      <c r="T33" s="3"/>
      <c r="U33" s="3"/>
      <c r="V33" s="3"/>
      <c r="W33" s="3"/>
      <c r="X33" s="3"/>
      <c r="Y33" s="3"/>
      <c r="Z33" s="3"/>
    </row>
    <row r="34" spans="1:26" ht="12.75" customHeight="1" outlineLevel="1" x14ac:dyDescent="0.2">
      <c r="A34" s="3"/>
      <c r="B34" s="3"/>
      <c r="C34" s="3"/>
      <c r="D34" s="3"/>
      <c r="E34" s="3"/>
      <c r="K34" s="3"/>
      <c r="L34" s="3"/>
      <c r="M34" s="3"/>
      <c r="N34" s="3"/>
      <c r="O34" s="3"/>
      <c r="P34" s="3"/>
      <c r="Q34" s="3"/>
      <c r="R34" s="3"/>
      <c r="S34" s="3"/>
      <c r="T34" s="3"/>
      <c r="U34" s="3"/>
      <c r="V34" s="3"/>
      <c r="W34" s="3"/>
      <c r="X34" s="3"/>
      <c r="Y34" s="3"/>
      <c r="Z34" s="3"/>
    </row>
    <row r="35" spans="1:26" ht="12.75" customHeight="1" outlineLevel="1" x14ac:dyDescent="0.2">
      <c r="A35" s="3"/>
      <c r="B35" s="3"/>
      <c r="C35" s="3"/>
      <c r="D35" s="3"/>
      <c r="E35" s="3"/>
      <c r="K35" s="3"/>
      <c r="L35" s="3"/>
      <c r="M35" s="3"/>
      <c r="N35" s="3"/>
      <c r="O35" s="3"/>
      <c r="P35" s="3"/>
      <c r="Q35" s="3"/>
      <c r="R35" s="3"/>
      <c r="S35" s="3"/>
      <c r="T35" s="3"/>
      <c r="U35" s="3"/>
      <c r="V35" s="3"/>
      <c r="W35" s="3"/>
      <c r="X35" s="3"/>
      <c r="Y35" s="3"/>
      <c r="Z35" s="3"/>
    </row>
    <row r="36" spans="1:26" ht="12.75" customHeight="1" outlineLevel="1" x14ac:dyDescent="0.2">
      <c r="A36" s="3"/>
      <c r="B36" s="3"/>
      <c r="C36" s="3"/>
      <c r="D36" s="3"/>
      <c r="E36" s="3"/>
      <c r="K36" s="3"/>
      <c r="L36" s="3"/>
      <c r="M36" s="3"/>
      <c r="N36" s="3"/>
      <c r="O36" s="3"/>
      <c r="P36" s="3"/>
      <c r="Q36" s="3"/>
      <c r="R36" s="3"/>
      <c r="S36" s="3"/>
      <c r="T36" s="3"/>
      <c r="U36" s="3"/>
      <c r="V36" s="3"/>
      <c r="W36" s="3"/>
      <c r="X36" s="3"/>
      <c r="Y36" s="3"/>
      <c r="Z36" s="3"/>
    </row>
    <row r="37" spans="1:26" ht="12.75" customHeight="1" outlineLevel="1" x14ac:dyDescent="0.2">
      <c r="A37" s="3"/>
      <c r="B37" s="3"/>
      <c r="C37" s="3"/>
      <c r="D37" s="3"/>
      <c r="E37" s="3"/>
      <c r="K37" s="3"/>
      <c r="L37" s="3"/>
      <c r="M37" s="3"/>
      <c r="N37" s="3"/>
      <c r="O37" s="3"/>
      <c r="P37" s="3"/>
      <c r="Q37" s="3"/>
      <c r="R37" s="3"/>
      <c r="S37" s="3"/>
      <c r="T37" s="3"/>
      <c r="U37" s="3"/>
      <c r="V37" s="3"/>
      <c r="W37" s="3"/>
      <c r="X37" s="3"/>
      <c r="Y37" s="3"/>
      <c r="Z37" s="3"/>
    </row>
    <row r="38" spans="1:26" ht="12.75" customHeight="1" outlineLevel="1" x14ac:dyDescent="0.2">
      <c r="A38" s="3"/>
      <c r="B38" s="3"/>
      <c r="C38" s="3"/>
      <c r="D38" s="3"/>
      <c r="E38" s="3"/>
      <c r="K38" s="3"/>
      <c r="L38" s="3"/>
      <c r="M38" s="3"/>
      <c r="N38" s="3"/>
      <c r="O38" s="3"/>
      <c r="P38" s="3"/>
      <c r="Q38" s="3"/>
      <c r="R38" s="3"/>
      <c r="S38" s="3"/>
      <c r="T38" s="3"/>
      <c r="U38" s="3"/>
      <c r="V38" s="3"/>
      <c r="W38" s="3"/>
      <c r="X38" s="3"/>
      <c r="Y38" s="3"/>
      <c r="Z38" s="3"/>
    </row>
    <row r="39" spans="1:26" ht="12.75" customHeight="1" outlineLevel="1" x14ac:dyDescent="0.2">
      <c r="A39" s="3"/>
      <c r="B39" s="3"/>
      <c r="C39" s="3"/>
      <c r="D39" s="3"/>
      <c r="E39" s="3"/>
      <c r="K39" s="3"/>
      <c r="L39" s="3"/>
      <c r="M39" s="3"/>
      <c r="N39" s="3"/>
      <c r="O39" s="3"/>
      <c r="P39" s="3"/>
      <c r="Q39" s="3"/>
      <c r="R39" s="3"/>
      <c r="S39" s="3"/>
      <c r="T39" s="3"/>
      <c r="U39" s="3"/>
      <c r="V39" s="3"/>
      <c r="W39" s="3"/>
      <c r="X39" s="3"/>
      <c r="Y39" s="3"/>
      <c r="Z39" s="3"/>
    </row>
    <row r="40" spans="1:26" ht="12.75" customHeight="1" outlineLevel="1" x14ac:dyDescent="0.2">
      <c r="A40" s="3"/>
      <c r="B40" s="3"/>
      <c r="C40" s="3"/>
      <c r="D40" s="3"/>
      <c r="E40" s="3"/>
      <c r="K40" s="3"/>
      <c r="L40" s="3"/>
      <c r="M40" s="3"/>
      <c r="N40" s="3"/>
      <c r="O40" s="3"/>
      <c r="P40" s="3"/>
      <c r="Q40" s="3"/>
      <c r="R40" s="3"/>
      <c r="S40" s="3"/>
      <c r="T40" s="3"/>
      <c r="U40" s="3"/>
      <c r="V40" s="3"/>
      <c r="W40" s="3"/>
      <c r="X40" s="3"/>
      <c r="Y40" s="3"/>
      <c r="Z40" s="3"/>
    </row>
    <row r="41" spans="1:26" ht="12.75" customHeight="1" outlineLevel="1" x14ac:dyDescent="0.2">
      <c r="A41" s="3"/>
      <c r="B41" s="3"/>
      <c r="C41" s="3"/>
      <c r="D41" s="3"/>
      <c r="E41" s="3"/>
      <c r="K41" s="3"/>
      <c r="L41" s="3"/>
      <c r="M41" s="3"/>
      <c r="N41" s="3"/>
      <c r="O41" s="3"/>
      <c r="P41" s="3"/>
      <c r="Q41" s="3"/>
      <c r="R41" s="3"/>
      <c r="S41" s="3"/>
      <c r="T41" s="3"/>
      <c r="U41" s="3"/>
      <c r="V41" s="3"/>
      <c r="W41" s="3"/>
      <c r="X41" s="3"/>
      <c r="Y41" s="3"/>
      <c r="Z41" s="3"/>
    </row>
    <row r="42" spans="1:26" ht="12.75" customHeight="1" outlineLevel="1" x14ac:dyDescent="0.2">
      <c r="A42" s="3"/>
      <c r="B42" s="3"/>
      <c r="C42" s="3"/>
      <c r="D42" s="3"/>
      <c r="E42" s="3"/>
      <c r="K42" s="3"/>
      <c r="L42" s="3"/>
      <c r="M42" s="3"/>
      <c r="N42" s="3"/>
      <c r="O42" s="3"/>
      <c r="P42" s="3"/>
      <c r="Q42" s="3"/>
      <c r="R42" s="3"/>
      <c r="S42" s="3"/>
      <c r="T42" s="3"/>
      <c r="U42" s="3"/>
      <c r="V42" s="3"/>
      <c r="W42" s="3"/>
      <c r="X42" s="3"/>
      <c r="Y42" s="3"/>
      <c r="Z42" s="3"/>
    </row>
    <row r="43" spans="1:26" ht="12.75" customHeight="1" outlineLevel="1" x14ac:dyDescent="0.2">
      <c r="A43" s="3"/>
      <c r="B43" s="3"/>
      <c r="C43" s="3"/>
      <c r="D43" s="3"/>
      <c r="E43" s="3"/>
      <c r="K43" s="3"/>
      <c r="L43" s="3"/>
      <c r="M43" s="3"/>
      <c r="N43" s="3"/>
      <c r="O43" s="3"/>
      <c r="P43" s="3"/>
      <c r="Q43" s="3"/>
      <c r="R43" s="3"/>
      <c r="S43" s="3"/>
      <c r="T43" s="3"/>
      <c r="U43" s="3"/>
      <c r="V43" s="3"/>
      <c r="W43" s="3"/>
      <c r="X43" s="3"/>
      <c r="Y43" s="3"/>
      <c r="Z43" s="3"/>
    </row>
    <row r="44" spans="1:26" ht="12.75" customHeight="1" outlineLevel="1" x14ac:dyDescent="0.2">
      <c r="A44" s="3"/>
      <c r="B44" s="3"/>
      <c r="C44" s="3"/>
      <c r="D44" s="3"/>
      <c r="E44" s="3"/>
      <c r="K44" s="3"/>
      <c r="L44" s="3"/>
      <c r="M44" s="3"/>
      <c r="N44" s="3"/>
      <c r="O44" s="3"/>
      <c r="P44" s="3"/>
      <c r="Q44" s="3"/>
      <c r="R44" s="3"/>
      <c r="S44" s="3"/>
      <c r="T44" s="3"/>
      <c r="U44" s="3"/>
      <c r="V44" s="3"/>
      <c r="W44" s="3"/>
      <c r="X44" s="3"/>
      <c r="Y44" s="3"/>
      <c r="Z44" s="3"/>
    </row>
    <row r="45" spans="1:26" ht="12.75" customHeight="1" outlineLevel="1" x14ac:dyDescent="0.2">
      <c r="A45" s="3"/>
      <c r="B45" s="3"/>
      <c r="C45" s="3"/>
      <c r="D45" s="3"/>
      <c r="E45" s="3"/>
      <c r="K45" s="3"/>
      <c r="L45" s="3"/>
      <c r="M45" s="3"/>
      <c r="N45" s="3"/>
      <c r="O45" s="3"/>
      <c r="P45" s="3"/>
      <c r="Q45" s="3"/>
      <c r="R45" s="3"/>
      <c r="S45" s="3"/>
      <c r="T45" s="3"/>
      <c r="U45" s="3"/>
      <c r="V45" s="3"/>
      <c r="W45" s="3"/>
      <c r="X45" s="3"/>
      <c r="Y45" s="3"/>
      <c r="Z45" s="3"/>
    </row>
    <row r="46" spans="1:26" ht="12.75" customHeight="1" outlineLevel="1" x14ac:dyDescent="0.2">
      <c r="A46" s="3"/>
      <c r="B46" s="3"/>
      <c r="C46" s="3"/>
      <c r="D46" s="3"/>
      <c r="E46" s="3"/>
      <c r="K46" s="3"/>
      <c r="L46" s="3"/>
      <c r="M46" s="3"/>
      <c r="N46" s="3"/>
      <c r="O46" s="3"/>
      <c r="P46" s="3"/>
      <c r="Q46" s="3"/>
      <c r="R46" s="3"/>
      <c r="S46" s="3"/>
      <c r="T46" s="3"/>
      <c r="U46" s="3"/>
      <c r="V46" s="3"/>
      <c r="W46" s="3"/>
      <c r="X46" s="3"/>
      <c r="Y46" s="3"/>
      <c r="Z46" s="3"/>
    </row>
    <row r="47" spans="1:26" ht="12.75" customHeight="1" outlineLevel="1" x14ac:dyDescent="0.2">
      <c r="A47" s="3"/>
      <c r="B47" s="3"/>
      <c r="C47" s="3"/>
      <c r="D47" s="3"/>
      <c r="E47" s="3"/>
      <c r="K47" s="3"/>
      <c r="L47" s="3"/>
      <c r="M47" s="3"/>
      <c r="N47" s="3"/>
      <c r="O47" s="3"/>
      <c r="P47" s="3"/>
      <c r="Q47" s="3"/>
      <c r="R47" s="3"/>
      <c r="S47" s="3"/>
      <c r="T47" s="3"/>
      <c r="U47" s="3"/>
      <c r="V47" s="3"/>
      <c r="W47" s="3"/>
      <c r="X47" s="3"/>
      <c r="Y47" s="3"/>
      <c r="Z47" s="3"/>
    </row>
    <row r="48" spans="1:26" ht="12.75" customHeight="1" outlineLevel="1" x14ac:dyDescent="0.2">
      <c r="A48" s="3"/>
      <c r="B48" s="3"/>
      <c r="C48" s="3"/>
      <c r="D48" s="3"/>
      <c r="E48" s="3"/>
      <c r="K48" s="3"/>
      <c r="L48" s="3"/>
      <c r="M48" s="3"/>
      <c r="N48" s="3"/>
      <c r="O48" s="3"/>
      <c r="P48" s="3"/>
      <c r="Q48" s="3"/>
      <c r="R48" s="3"/>
      <c r="S48" s="3"/>
      <c r="T48" s="3"/>
      <c r="U48" s="3"/>
      <c r="V48" s="3"/>
      <c r="W48" s="3"/>
      <c r="X48" s="3"/>
      <c r="Y48" s="3"/>
      <c r="Z48" s="3"/>
    </row>
    <row r="49" spans="1:26" ht="12.75" customHeight="1" outlineLevel="1" x14ac:dyDescent="0.2">
      <c r="A49" s="3"/>
      <c r="B49" s="3"/>
      <c r="C49" s="3"/>
      <c r="D49" s="3"/>
      <c r="E49" s="3"/>
      <c r="K49" s="3"/>
      <c r="L49" s="3"/>
      <c r="M49" s="3"/>
      <c r="N49" s="3"/>
      <c r="O49" s="3"/>
      <c r="P49" s="3"/>
      <c r="Q49" s="3"/>
      <c r="R49" s="3"/>
      <c r="S49" s="3"/>
      <c r="T49" s="3"/>
      <c r="U49" s="3"/>
      <c r="V49" s="3"/>
      <c r="W49" s="3"/>
      <c r="X49" s="3"/>
      <c r="Y49" s="3"/>
      <c r="Z49" s="3"/>
    </row>
    <row r="50" spans="1:26" ht="12.75" customHeight="1" outlineLevel="1" x14ac:dyDescent="0.2">
      <c r="A50" s="3"/>
      <c r="B50" s="3"/>
      <c r="C50" s="3"/>
      <c r="D50" s="3"/>
      <c r="E50" s="3"/>
      <c r="K50" s="3"/>
      <c r="L50" s="3"/>
      <c r="M50" s="3"/>
      <c r="N50" s="3"/>
      <c r="O50" s="3"/>
      <c r="P50" s="3"/>
      <c r="Q50" s="3"/>
      <c r="R50" s="3"/>
      <c r="S50" s="3"/>
      <c r="T50" s="3"/>
      <c r="U50" s="3"/>
      <c r="V50" s="3"/>
      <c r="W50" s="3"/>
      <c r="X50" s="3"/>
      <c r="Y50" s="3"/>
      <c r="Z50" s="3"/>
    </row>
    <row r="51" spans="1:26" ht="12.75" customHeight="1" outlineLevel="1" x14ac:dyDescent="0.2">
      <c r="A51" s="3"/>
      <c r="B51" s="3"/>
      <c r="C51" s="3"/>
      <c r="D51" s="3"/>
      <c r="E51" s="3"/>
      <c r="K51" s="3"/>
      <c r="L51" s="3"/>
      <c r="M51" s="3"/>
      <c r="N51" s="3"/>
      <c r="O51" s="3"/>
      <c r="P51" s="3"/>
      <c r="Q51" s="3"/>
      <c r="R51" s="3"/>
      <c r="S51" s="3"/>
      <c r="T51" s="3"/>
      <c r="U51" s="3"/>
      <c r="V51" s="3"/>
      <c r="W51" s="3"/>
      <c r="X51" s="3"/>
      <c r="Y51" s="3"/>
      <c r="Z51" s="3"/>
    </row>
    <row r="52" spans="1:26" ht="12.75" customHeight="1" outlineLevel="1" x14ac:dyDescent="0.2">
      <c r="A52" s="3"/>
      <c r="B52" s="3"/>
      <c r="C52" s="3"/>
      <c r="D52" s="3"/>
      <c r="E52" s="3"/>
      <c r="K52" s="3"/>
      <c r="L52" s="3"/>
      <c r="M52" s="3"/>
      <c r="N52" s="3"/>
      <c r="O52" s="3"/>
      <c r="P52" s="3"/>
      <c r="Q52" s="3"/>
      <c r="R52" s="3"/>
      <c r="S52" s="3"/>
      <c r="T52" s="3"/>
      <c r="U52" s="3"/>
      <c r="V52" s="3"/>
      <c r="W52" s="3"/>
      <c r="X52" s="3"/>
      <c r="Y52" s="3"/>
      <c r="Z52" s="3"/>
    </row>
    <row r="53" spans="1:26" ht="12.75" customHeight="1" outlineLevel="1" x14ac:dyDescent="0.2">
      <c r="A53" s="3"/>
      <c r="B53" s="3"/>
      <c r="C53" s="3"/>
      <c r="D53" s="3"/>
      <c r="E53" s="3"/>
      <c r="K53" s="3"/>
      <c r="L53" s="3"/>
      <c r="M53" s="3"/>
      <c r="N53" s="3"/>
      <c r="O53" s="3"/>
      <c r="P53" s="3"/>
      <c r="Q53" s="3"/>
      <c r="R53" s="3"/>
      <c r="S53" s="3"/>
      <c r="T53" s="3"/>
      <c r="U53" s="3"/>
      <c r="V53" s="3"/>
      <c r="W53" s="3"/>
      <c r="X53" s="3"/>
      <c r="Y53" s="3"/>
      <c r="Z53" s="3"/>
    </row>
    <row r="54" spans="1:26" ht="12.75" customHeight="1" outlineLevel="1" x14ac:dyDescent="0.2">
      <c r="A54" s="3"/>
      <c r="B54" s="3"/>
      <c r="C54" s="3"/>
      <c r="D54" s="3"/>
      <c r="E54" s="3"/>
      <c r="K54" s="3"/>
      <c r="L54" s="3"/>
      <c r="M54" s="3"/>
      <c r="N54" s="3"/>
      <c r="O54" s="3"/>
      <c r="P54" s="3"/>
      <c r="Q54" s="3"/>
      <c r="R54" s="3"/>
      <c r="S54" s="3"/>
      <c r="T54" s="3"/>
      <c r="U54" s="3"/>
      <c r="V54" s="3"/>
      <c r="W54" s="3"/>
      <c r="X54" s="3"/>
      <c r="Y54" s="3"/>
      <c r="Z54" s="3"/>
    </row>
    <row r="55" spans="1:26" ht="12.75" customHeight="1" outlineLevel="1" x14ac:dyDescent="0.2">
      <c r="A55" s="3"/>
      <c r="B55" s="3"/>
      <c r="C55" s="3"/>
      <c r="D55" s="3"/>
      <c r="E55" s="3"/>
      <c r="K55" s="3"/>
      <c r="L55" s="3"/>
      <c r="M55" s="3"/>
      <c r="N55" s="3"/>
      <c r="O55" s="3"/>
      <c r="P55" s="3"/>
      <c r="Q55" s="3"/>
      <c r="R55" s="3"/>
      <c r="S55" s="3"/>
      <c r="T55" s="3"/>
      <c r="U55" s="3"/>
      <c r="V55" s="3"/>
      <c r="W55" s="3"/>
      <c r="X55" s="3"/>
      <c r="Y55" s="3"/>
      <c r="Z55" s="3"/>
    </row>
    <row r="56" spans="1:26" ht="12.75" customHeight="1" outlineLevel="1" x14ac:dyDescent="0.2">
      <c r="A56" s="3"/>
      <c r="B56" s="3"/>
      <c r="C56" s="3"/>
      <c r="D56" s="3"/>
      <c r="E56" s="3"/>
      <c r="K56" s="3"/>
      <c r="L56" s="3"/>
      <c r="M56" s="3"/>
      <c r="N56" s="3"/>
      <c r="O56" s="3"/>
      <c r="P56" s="3"/>
      <c r="Q56" s="3"/>
      <c r="R56" s="3"/>
      <c r="S56" s="3"/>
      <c r="T56" s="3"/>
      <c r="U56" s="3"/>
      <c r="V56" s="3"/>
      <c r="W56" s="3"/>
      <c r="X56" s="3"/>
      <c r="Y56" s="3"/>
      <c r="Z56" s="3"/>
    </row>
    <row r="57" spans="1:26" ht="12.75" customHeight="1" outlineLevel="1" x14ac:dyDescent="0.2">
      <c r="A57" s="3"/>
      <c r="B57" s="3"/>
      <c r="C57" s="3"/>
      <c r="D57" s="3"/>
      <c r="E57" s="3"/>
      <c r="K57" s="3"/>
      <c r="L57" s="3"/>
      <c r="M57" s="3"/>
      <c r="N57" s="3"/>
      <c r="O57" s="3"/>
      <c r="P57" s="3"/>
      <c r="Q57" s="3"/>
      <c r="R57" s="3"/>
      <c r="S57" s="3"/>
      <c r="T57" s="3"/>
      <c r="U57" s="3"/>
      <c r="V57" s="3"/>
      <c r="W57" s="3"/>
      <c r="X57" s="3"/>
      <c r="Y57" s="3"/>
      <c r="Z57" s="3"/>
    </row>
    <row r="58" spans="1:26" ht="12.75" customHeight="1" outlineLevel="1" x14ac:dyDescent="0.2">
      <c r="A58" s="3"/>
      <c r="B58" s="3"/>
      <c r="C58" s="3"/>
      <c r="D58" s="3"/>
      <c r="E58" s="3"/>
      <c r="K58" s="3"/>
      <c r="L58" s="3"/>
      <c r="M58" s="3"/>
      <c r="N58" s="3"/>
      <c r="O58" s="3"/>
      <c r="P58" s="3"/>
      <c r="Q58" s="3"/>
      <c r="R58" s="3"/>
      <c r="S58" s="3"/>
      <c r="T58" s="3"/>
      <c r="U58" s="3"/>
      <c r="V58" s="3"/>
      <c r="W58" s="3"/>
      <c r="X58" s="3"/>
      <c r="Y58" s="3"/>
      <c r="Z58" s="3"/>
    </row>
    <row r="59" spans="1:26" ht="12.75" customHeight="1" outlineLevel="1" x14ac:dyDescent="0.2">
      <c r="A59" s="3"/>
      <c r="B59" s="3"/>
      <c r="C59" s="3"/>
      <c r="D59" s="3"/>
      <c r="E59" s="3"/>
      <c r="K59" s="3"/>
      <c r="L59" s="3"/>
      <c r="M59" s="3"/>
      <c r="N59" s="3"/>
      <c r="O59" s="3"/>
      <c r="P59" s="3"/>
      <c r="Q59" s="3"/>
      <c r="R59" s="3"/>
      <c r="S59" s="3"/>
      <c r="T59" s="3"/>
      <c r="U59" s="3"/>
      <c r="V59" s="3"/>
      <c r="W59" s="3"/>
      <c r="X59" s="3"/>
      <c r="Y59" s="3"/>
      <c r="Z59" s="3"/>
    </row>
    <row r="60" spans="1:26" ht="12.75" customHeight="1" outlineLevel="1" x14ac:dyDescent="0.2">
      <c r="A60" s="3"/>
      <c r="B60" s="3"/>
      <c r="C60" s="3"/>
      <c r="D60" s="3"/>
      <c r="E60" s="3"/>
      <c r="K60" s="3"/>
      <c r="L60" s="3"/>
      <c r="M60" s="3"/>
      <c r="N60" s="3"/>
      <c r="O60" s="3"/>
      <c r="P60" s="3"/>
      <c r="Q60" s="3"/>
      <c r="R60" s="3"/>
      <c r="S60" s="3"/>
      <c r="T60" s="3"/>
      <c r="U60" s="3"/>
      <c r="V60" s="3"/>
      <c r="W60" s="3"/>
      <c r="X60" s="3"/>
      <c r="Y60" s="3"/>
      <c r="Z60" s="3"/>
    </row>
    <row r="61" spans="1:26" ht="12.75" customHeight="1" outlineLevel="1" x14ac:dyDescent="0.2">
      <c r="A61" s="3"/>
      <c r="B61" s="3"/>
      <c r="C61" s="3"/>
      <c r="D61" s="3"/>
      <c r="E61" s="3"/>
      <c r="K61" s="3"/>
      <c r="L61" s="3"/>
      <c r="M61" s="3"/>
      <c r="N61" s="3"/>
      <c r="O61" s="3"/>
      <c r="P61" s="3"/>
      <c r="Q61" s="3"/>
      <c r="R61" s="3"/>
      <c r="S61" s="3"/>
      <c r="T61" s="3"/>
      <c r="U61" s="3"/>
      <c r="V61" s="3"/>
      <c r="W61" s="3"/>
      <c r="X61" s="3"/>
      <c r="Y61" s="3"/>
      <c r="Z61" s="3"/>
    </row>
    <row r="62" spans="1:26" ht="12.75" customHeight="1" outlineLevel="1" x14ac:dyDescent="0.2">
      <c r="A62" s="3"/>
      <c r="B62" s="3"/>
      <c r="C62" s="3"/>
      <c r="D62" s="3"/>
      <c r="E62" s="3"/>
      <c r="K62" s="3"/>
      <c r="L62" s="3"/>
      <c r="M62" s="3"/>
      <c r="N62" s="3"/>
      <c r="O62" s="3"/>
      <c r="P62" s="3"/>
      <c r="Q62" s="3"/>
      <c r="R62" s="3"/>
      <c r="S62" s="3"/>
      <c r="T62" s="3"/>
      <c r="U62" s="3"/>
      <c r="V62" s="3"/>
      <c r="W62" s="3"/>
      <c r="X62" s="3"/>
      <c r="Y62" s="3"/>
      <c r="Z62" s="3"/>
    </row>
    <row r="63" spans="1:26" ht="12.75" customHeight="1" outlineLevel="1" x14ac:dyDescent="0.2">
      <c r="A63" s="3"/>
      <c r="B63" s="3"/>
      <c r="C63" s="3"/>
      <c r="D63" s="3"/>
      <c r="E63" s="3"/>
      <c r="K63" s="3"/>
      <c r="L63" s="3"/>
      <c r="M63" s="3"/>
      <c r="N63" s="3"/>
      <c r="O63" s="3"/>
      <c r="P63" s="3"/>
      <c r="Q63" s="3"/>
      <c r="R63" s="3"/>
      <c r="S63" s="3"/>
      <c r="T63" s="3"/>
      <c r="U63" s="3"/>
      <c r="V63" s="3"/>
      <c r="W63" s="3"/>
      <c r="X63" s="3"/>
      <c r="Y63" s="3"/>
      <c r="Z63" s="3"/>
    </row>
    <row r="64" spans="1:26" ht="12.75" customHeight="1" outlineLevel="1" x14ac:dyDescent="0.2">
      <c r="A64" s="3"/>
      <c r="B64" s="3"/>
      <c r="C64" s="3"/>
      <c r="D64" s="3"/>
      <c r="E64" s="3"/>
      <c r="K64" s="3"/>
      <c r="L64" s="3"/>
      <c r="M64" s="3"/>
      <c r="N64" s="3"/>
      <c r="O64" s="3"/>
      <c r="P64" s="3"/>
      <c r="Q64" s="3"/>
      <c r="R64" s="3"/>
      <c r="S64" s="3"/>
      <c r="T64" s="3"/>
      <c r="U64" s="3"/>
      <c r="V64" s="3"/>
      <c r="W64" s="3"/>
      <c r="X64" s="3"/>
      <c r="Y64" s="3"/>
      <c r="Z64" s="3"/>
    </row>
    <row r="65" spans="1:26" ht="12.75" customHeight="1" outlineLevel="1" x14ac:dyDescent="0.2">
      <c r="A65" s="3"/>
      <c r="B65" s="3"/>
      <c r="C65" s="3"/>
      <c r="D65" s="3"/>
      <c r="E65" s="3"/>
      <c r="K65" s="3"/>
      <c r="L65" s="3"/>
      <c r="M65" s="3"/>
      <c r="N65" s="3"/>
      <c r="O65" s="3"/>
      <c r="P65" s="3"/>
      <c r="Q65" s="3"/>
      <c r="R65" s="3"/>
      <c r="S65" s="3"/>
      <c r="T65" s="3"/>
      <c r="U65" s="3"/>
      <c r="V65" s="3"/>
      <c r="W65" s="3"/>
      <c r="X65" s="3"/>
      <c r="Y65" s="3"/>
      <c r="Z65" s="3"/>
    </row>
    <row r="66" spans="1:26" ht="12.75" customHeight="1" outlineLevel="1" x14ac:dyDescent="0.2">
      <c r="A66" s="3"/>
      <c r="B66" s="3"/>
      <c r="C66" s="3"/>
      <c r="D66" s="3"/>
      <c r="E66" s="3"/>
      <c r="K66" s="3"/>
      <c r="L66" s="3"/>
      <c r="M66" s="3"/>
      <c r="N66" s="3"/>
      <c r="O66" s="3"/>
      <c r="P66" s="3"/>
      <c r="Q66" s="3"/>
      <c r="R66" s="3"/>
      <c r="S66" s="3"/>
      <c r="T66" s="3"/>
      <c r="U66" s="3"/>
      <c r="V66" s="3"/>
      <c r="W66" s="3"/>
      <c r="X66" s="3"/>
      <c r="Y66" s="3"/>
      <c r="Z66" s="3"/>
    </row>
    <row r="67" spans="1:26" ht="12.75" customHeight="1" outlineLevel="1" x14ac:dyDescent="0.2">
      <c r="A67" s="3"/>
      <c r="B67" s="3"/>
      <c r="C67" s="3"/>
      <c r="D67" s="3"/>
      <c r="E67" s="3"/>
      <c r="K67" s="3"/>
      <c r="L67" s="3"/>
      <c r="M67" s="3"/>
      <c r="N67" s="3"/>
      <c r="O67" s="3"/>
      <c r="P67" s="3"/>
      <c r="Q67" s="3"/>
      <c r="R67" s="3"/>
      <c r="S67" s="3"/>
      <c r="T67" s="3"/>
      <c r="U67" s="3"/>
      <c r="V67" s="3"/>
      <c r="W67" s="3"/>
      <c r="X67" s="3"/>
      <c r="Y67" s="3"/>
      <c r="Z67" s="3"/>
    </row>
    <row r="68" spans="1:26" ht="12.75" customHeight="1" outlineLevel="1" x14ac:dyDescent="0.2">
      <c r="A68" s="3"/>
      <c r="B68" s="3"/>
      <c r="C68" s="3"/>
      <c r="D68" s="3"/>
      <c r="E68" s="3"/>
      <c r="K68" s="3"/>
      <c r="L68" s="3"/>
      <c r="M68" s="3"/>
      <c r="N68" s="3"/>
      <c r="O68" s="3"/>
      <c r="P68" s="3"/>
      <c r="Q68" s="3"/>
      <c r="R68" s="3"/>
      <c r="S68" s="3"/>
      <c r="T68" s="3"/>
      <c r="U68" s="3"/>
      <c r="V68" s="3"/>
      <c r="W68" s="3"/>
      <c r="X68" s="3"/>
      <c r="Y68" s="3"/>
      <c r="Z68" s="3"/>
    </row>
    <row r="69" spans="1:26" ht="12.75" customHeight="1" outlineLevel="1" x14ac:dyDescent="0.2">
      <c r="A69" s="3"/>
      <c r="B69" s="3"/>
      <c r="C69" s="3"/>
      <c r="D69" s="3"/>
      <c r="E69" s="3"/>
      <c r="K69" s="3"/>
      <c r="L69" s="3"/>
      <c r="M69" s="3"/>
      <c r="N69" s="3"/>
      <c r="O69" s="3"/>
      <c r="P69" s="3"/>
      <c r="Q69" s="3"/>
      <c r="R69" s="3"/>
      <c r="S69" s="3"/>
      <c r="T69" s="3"/>
      <c r="U69" s="3"/>
      <c r="V69" s="3"/>
      <c r="W69" s="3"/>
      <c r="X69" s="3"/>
      <c r="Y69" s="3"/>
      <c r="Z69" s="3"/>
    </row>
    <row r="70" spans="1:26" ht="12.75" customHeight="1" outlineLevel="1" x14ac:dyDescent="0.2">
      <c r="A70" s="3"/>
      <c r="B70" s="3"/>
      <c r="C70" s="3"/>
      <c r="D70" s="3"/>
      <c r="E70" s="3"/>
      <c r="K70" s="3"/>
      <c r="L70" s="3"/>
      <c r="M70" s="3"/>
      <c r="N70" s="3"/>
      <c r="O70" s="3"/>
      <c r="P70" s="3"/>
      <c r="Q70" s="3"/>
      <c r="R70" s="3"/>
      <c r="S70" s="3"/>
      <c r="T70" s="3"/>
      <c r="U70" s="3"/>
      <c r="V70" s="3"/>
      <c r="W70" s="3"/>
      <c r="X70" s="3"/>
      <c r="Y70" s="3"/>
      <c r="Z70" s="3"/>
    </row>
    <row r="71" spans="1:26" ht="12.75" customHeight="1" outlineLevel="1" x14ac:dyDescent="0.2">
      <c r="A71" s="3"/>
      <c r="B71" s="3"/>
      <c r="C71" s="3"/>
      <c r="D71" s="3"/>
      <c r="E71" s="3"/>
      <c r="K71" s="3"/>
      <c r="L71" s="3"/>
      <c r="M71" s="3"/>
      <c r="N71" s="3"/>
      <c r="O71" s="3"/>
      <c r="P71" s="3"/>
      <c r="Q71" s="3"/>
      <c r="R71" s="3"/>
      <c r="S71" s="3"/>
      <c r="T71" s="3"/>
      <c r="U71" s="3"/>
      <c r="V71" s="3"/>
      <c r="W71" s="3"/>
      <c r="X71" s="3"/>
      <c r="Y71" s="3"/>
      <c r="Z71" s="3"/>
    </row>
    <row r="72" spans="1:26" ht="12.75" customHeight="1" outlineLevel="1" x14ac:dyDescent="0.2">
      <c r="A72" s="3"/>
      <c r="B72" s="3"/>
      <c r="C72" s="3"/>
      <c r="D72" s="3"/>
      <c r="E72" s="3"/>
      <c r="K72" s="3"/>
      <c r="L72" s="3"/>
      <c r="M72" s="3"/>
      <c r="N72" s="3"/>
      <c r="O72" s="3"/>
      <c r="P72" s="3"/>
      <c r="Q72" s="3"/>
      <c r="R72" s="3"/>
      <c r="S72" s="3"/>
      <c r="T72" s="3"/>
      <c r="U72" s="3"/>
      <c r="V72" s="3"/>
      <c r="W72" s="3"/>
      <c r="X72" s="3"/>
      <c r="Y72" s="3"/>
      <c r="Z72" s="3"/>
    </row>
    <row r="73" spans="1:26" ht="12.75" customHeight="1" outlineLevel="1" x14ac:dyDescent="0.2">
      <c r="A73" s="3"/>
      <c r="B73" s="3"/>
      <c r="C73" s="3"/>
      <c r="D73" s="3"/>
      <c r="E73" s="3"/>
      <c r="K73" s="3"/>
      <c r="L73" s="3"/>
      <c r="M73" s="3"/>
      <c r="N73" s="3"/>
      <c r="O73" s="3"/>
      <c r="P73" s="3"/>
      <c r="Q73" s="3"/>
      <c r="R73" s="3"/>
      <c r="S73" s="3"/>
      <c r="T73" s="3"/>
      <c r="U73" s="3"/>
      <c r="V73" s="3"/>
      <c r="W73" s="3"/>
      <c r="X73" s="3"/>
      <c r="Y73" s="3"/>
      <c r="Z73" s="3"/>
    </row>
    <row r="74" spans="1:26" ht="12.75" customHeight="1" outlineLevel="1" x14ac:dyDescent="0.2">
      <c r="A74" s="3"/>
      <c r="B74" s="3"/>
      <c r="C74" s="3"/>
      <c r="D74" s="3"/>
      <c r="E74" s="3"/>
      <c r="K74" s="3"/>
      <c r="L74" s="3"/>
      <c r="M74" s="3"/>
      <c r="N74" s="3"/>
      <c r="O74" s="3"/>
      <c r="P74" s="3"/>
      <c r="Q74" s="3"/>
      <c r="R74" s="3"/>
      <c r="S74" s="3"/>
      <c r="T74" s="3"/>
      <c r="U74" s="3"/>
      <c r="V74" s="3"/>
      <c r="W74" s="3"/>
      <c r="X74" s="3"/>
      <c r="Y74" s="3"/>
      <c r="Z74" s="3"/>
    </row>
    <row r="75" spans="1:26" ht="12.75" customHeight="1" outlineLevel="1" x14ac:dyDescent="0.2">
      <c r="A75" s="3"/>
      <c r="B75" s="3"/>
      <c r="C75" s="3"/>
      <c r="D75" s="3"/>
      <c r="E75" s="3"/>
      <c r="K75" s="3"/>
      <c r="L75" s="3"/>
      <c r="M75" s="3"/>
      <c r="N75" s="3"/>
      <c r="O75" s="3"/>
      <c r="P75" s="3"/>
      <c r="Q75" s="3"/>
      <c r="R75" s="3"/>
      <c r="S75" s="3"/>
      <c r="T75" s="3"/>
      <c r="U75" s="3"/>
      <c r="V75" s="3"/>
      <c r="W75" s="3"/>
      <c r="X75" s="3"/>
      <c r="Y75" s="3"/>
      <c r="Z75" s="3"/>
    </row>
    <row r="76" spans="1:26" ht="12.75" customHeight="1" outlineLevel="1" x14ac:dyDescent="0.2">
      <c r="A76" s="3"/>
      <c r="B76" s="3"/>
      <c r="C76" s="3"/>
      <c r="D76" s="3"/>
      <c r="E76" s="3"/>
      <c r="K76" s="3"/>
      <c r="L76" s="3"/>
      <c r="M76" s="3"/>
      <c r="N76" s="3"/>
      <c r="O76" s="3"/>
      <c r="P76" s="3"/>
      <c r="Q76" s="3"/>
      <c r="R76" s="3"/>
      <c r="S76" s="3"/>
      <c r="T76" s="3"/>
      <c r="U76" s="3"/>
      <c r="V76" s="3"/>
      <c r="W76" s="3"/>
      <c r="X76" s="3"/>
      <c r="Y76" s="3"/>
      <c r="Z76" s="3"/>
    </row>
    <row r="77" spans="1:26" ht="12.75" customHeight="1" outlineLevel="1" x14ac:dyDescent="0.2">
      <c r="A77" s="3"/>
      <c r="B77" s="3"/>
      <c r="C77" s="3"/>
      <c r="D77" s="3"/>
      <c r="E77" s="3"/>
      <c r="K77" s="3"/>
      <c r="L77" s="3"/>
      <c r="M77" s="3"/>
      <c r="N77" s="3"/>
      <c r="O77" s="3"/>
      <c r="P77" s="3"/>
      <c r="Q77" s="3"/>
      <c r="R77" s="3"/>
      <c r="S77" s="3"/>
      <c r="T77" s="3"/>
      <c r="U77" s="3"/>
      <c r="V77" s="3"/>
      <c r="W77" s="3"/>
      <c r="X77" s="3"/>
      <c r="Y77" s="3"/>
      <c r="Z77" s="3"/>
    </row>
    <row r="78" spans="1:26" ht="12.75" customHeight="1" outlineLevel="1" x14ac:dyDescent="0.2">
      <c r="A78" s="3"/>
      <c r="B78" s="3"/>
      <c r="C78" s="3"/>
      <c r="D78" s="3"/>
      <c r="E78" s="3"/>
      <c r="K78" s="3"/>
      <c r="L78" s="3"/>
      <c r="M78" s="3"/>
      <c r="N78" s="3"/>
      <c r="O78" s="3"/>
      <c r="P78" s="3"/>
      <c r="Q78" s="3"/>
      <c r="R78" s="3"/>
      <c r="S78" s="3"/>
      <c r="T78" s="3"/>
      <c r="U78" s="3"/>
      <c r="V78" s="3"/>
      <c r="W78" s="3"/>
      <c r="X78" s="3"/>
      <c r="Y78" s="3"/>
      <c r="Z78" s="3"/>
    </row>
    <row r="79" spans="1:26" ht="12.75" customHeight="1" outlineLevel="1" x14ac:dyDescent="0.2">
      <c r="A79" s="3"/>
      <c r="B79" s="3"/>
      <c r="C79" s="3"/>
      <c r="D79" s="3"/>
      <c r="E79" s="3"/>
      <c r="K79" s="3"/>
      <c r="L79" s="3"/>
      <c r="M79" s="3"/>
      <c r="N79" s="3"/>
      <c r="O79" s="3"/>
      <c r="P79" s="3"/>
      <c r="Q79" s="3"/>
      <c r="R79" s="3"/>
      <c r="S79" s="3"/>
      <c r="T79" s="3"/>
      <c r="U79" s="3"/>
      <c r="V79" s="3"/>
      <c r="W79" s="3"/>
      <c r="X79" s="3"/>
      <c r="Y79" s="3"/>
      <c r="Z79" s="3"/>
    </row>
    <row r="80" spans="1:26" ht="12.75" customHeight="1" outlineLevel="1" x14ac:dyDescent="0.2">
      <c r="A80" s="3"/>
      <c r="B80" s="3"/>
      <c r="C80" s="3"/>
      <c r="D80" s="3"/>
      <c r="E80" s="3"/>
      <c r="K80" s="3"/>
      <c r="L80" s="3"/>
      <c r="M80" s="3"/>
      <c r="N80" s="3"/>
      <c r="O80" s="3"/>
      <c r="P80" s="3"/>
      <c r="Q80" s="3"/>
      <c r="R80" s="3"/>
      <c r="S80" s="3"/>
      <c r="T80" s="3"/>
      <c r="U80" s="3"/>
      <c r="V80" s="3"/>
      <c r="W80" s="3"/>
      <c r="X80" s="3"/>
      <c r="Y80" s="3"/>
      <c r="Z80" s="3"/>
    </row>
    <row r="81" spans="1:26" ht="12.75" customHeight="1" outlineLevel="1" x14ac:dyDescent="0.2">
      <c r="A81" s="3"/>
      <c r="B81" s="3"/>
      <c r="C81" s="3"/>
      <c r="D81" s="3"/>
      <c r="E81" s="3"/>
      <c r="K81" s="3"/>
      <c r="L81" s="3"/>
      <c r="M81" s="3"/>
      <c r="N81" s="3"/>
      <c r="O81" s="3"/>
      <c r="P81" s="3"/>
      <c r="Q81" s="3"/>
      <c r="R81" s="3"/>
      <c r="S81" s="3"/>
      <c r="T81" s="3"/>
      <c r="U81" s="3"/>
      <c r="V81" s="3"/>
      <c r="W81" s="3"/>
      <c r="X81" s="3"/>
      <c r="Y81" s="3"/>
      <c r="Z81" s="3"/>
    </row>
    <row r="82" spans="1:26" ht="12.75" customHeight="1" outlineLevel="1" x14ac:dyDescent="0.2">
      <c r="A82" s="3"/>
      <c r="B82" s="3"/>
      <c r="C82" s="3"/>
      <c r="D82" s="3"/>
      <c r="E82" s="3"/>
      <c r="K82" s="3"/>
      <c r="L82" s="3"/>
      <c r="M82" s="3"/>
      <c r="N82" s="3"/>
      <c r="O82" s="3"/>
      <c r="P82" s="3"/>
      <c r="Q82" s="3"/>
      <c r="R82" s="3"/>
      <c r="S82" s="3"/>
      <c r="T82" s="3"/>
      <c r="U82" s="3"/>
      <c r="V82" s="3"/>
      <c r="W82" s="3"/>
      <c r="X82" s="3"/>
      <c r="Y82" s="3"/>
      <c r="Z82" s="3"/>
    </row>
    <row r="83" spans="1:26" ht="12.75" customHeight="1" outlineLevel="1" x14ac:dyDescent="0.2">
      <c r="A83" s="3"/>
      <c r="B83" s="3"/>
      <c r="C83" s="3"/>
      <c r="D83" s="3"/>
      <c r="E83" s="3"/>
      <c r="K83" s="3"/>
      <c r="L83" s="3"/>
      <c r="M83" s="3"/>
      <c r="N83" s="3"/>
      <c r="O83" s="3"/>
      <c r="P83" s="3"/>
      <c r="Q83" s="3"/>
      <c r="R83" s="3"/>
      <c r="S83" s="3"/>
      <c r="T83" s="3"/>
      <c r="U83" s="3"/>
      <c r="V83" s="3"/>
      <c r="W83" s="3"/>
      <c r="X83" s="3"/>
      <c r="Y83" s="3"/>
      <c r="Z83" s="3"/>
    </row>
    <row r="84" spans="1:26" ht="12.75" customHeight="1" outlineLevel="1" x14ac:dyDescent="0.2">
      <c r="A84" s="3"/>
      <c r="B84" s="3"/>
      <c r="C84" s="3"/>
      <c r="D84" s="3"/>
      <c r="E84" s="3"/>
      <c r="K84" s="3"/>
      <c r="L84" s="3"/>
      <c r="M84" s="3"/>
      <c r="N84" s="3"/>
      <c r="O84" s="3"/>
      <c r="P84" s="3"/>
      <c r="Q84" s="3"/>
      <c r="R84" s="3"/>
      <c r="S84" s="3"/>
      <c r="T84" s="3"/>
      <c r="U84" s="3"/>
      <c r="V84" s="3"/>
      <c r="W84" s="3"/>
      <c r="X84" s="3"/>
      <c r="Y84" s="3"/>
      <c r="Z84" s="3"/>
    </row>
    <row r="85" spans="1:26" ht="12.75" customHeight="1" outlineLevel="1" x14ac:dyDescent="0.2">
      <c r="A85" s="3"/>
      <c r="B85" s="3"/>
      <c r="C85" s="3"/>
      <c r="D85" s="3"/>
      <c r="E85" s="3"/>
      <c r="K85" s="3"/>
      <c r="L85" s="3"/>
      <c r="M85" s="3"/>
      <c r="N85" s="3"/>
      <c r="O85" s="3"/>
      <c r="P85" s="3"/>
      <c r="Q85" s="3"/>
      <c r="R85" s="3"/>
      <c r="S85" s="3"/>
      <c r="T85" s="3"/>
      <c r="U85" s="3"/>
      <c r="V85" s="3"/>
      <c r="W85" s="3"/>
      <c r="X85" s="3"/>
      <c r="Y85" s="3"/>
      <c r="Z85" s="3"/>
    </row>
    <row r="86" spans="1:26" ht="12.75" customHeight="1" outlineLevel="1" x14ac:dyDescent="0.2">
      <c r="A86" s="3"/>
      <c r="B86" s="3"/>
      <c r="C86" s="3"/>
      <c r="D86" s="3"/>
      <c r="E86" s="3"/>
      <c r="K86" s="3"/>
      <c r="L86" s="3"/>
      <c r="M86" s="3"/>
      <c r="N86" s="3"/>
      <c r="O86" s="3"/>
      <c r="P86" s="3"/>
      <c r="Q86" s="3"/>
      <c r="R86" s="3"/>
      <c r="S86" s="3"/>
      <c r="T86" s="3"/>
      <c r="U86" s="3"/>
      <c r="V86" s="3"/>
      <c r="W86" s="3"/>
      <c r="X86" s="3"/>
      <c r="Y86" s="3"/>
      <c r="Z86" s="3"/>
    </row>
    <row r="87" spans="1:26" ht="12.75" customHeight="1" outlineLevel="1" x14ac:dyDescent="0.2">
      <c r="A87" s="3"/>
      <c r="B87" s="3"/>
      <c r="C87" s="3"/>
      <c r="D87" s="3"/>
      <c r="E87" s="3"/>
      <c r="K87" s="3"/>
      <c r="L87" s="3"/>
      <c r="M87" s="3"/>
      <c r="N87" s="3"/>
      <c r="O87" s="3"/>
      <c r="P87" s="3"/>
      <c r="Q87" s="3"/>
      <c r="R87" s="3"/>
      <c r="S87" s="3"/>
      <c r="T87" s="3"/>
      <c r="U87" s="3"/>
      <c r="V87" s="3"/>
      <c r="W87" s="3"/>
      <c r="X87" s="3"/>
      <c r="Y87" s="3"/>
      <c r="Z87" s="3"/>
    </row>
    <row r="88" spans="1:26" ht="12.75" customHeight="1" outlineLevel="1" x14ac:dyDescent="0.2">
      <c r="A88" s="3"/>
      <c r="B88" s="3"/>
      <c r="C88" s="3"/>
      <c r="D88" s="3"/>
      <c r="E88" s="3"/>
      <c r="K88" s="3"/>
      <c r="L88" s="3"/>
      <c r="M88" s="3"/>
      <c r="N88" s="3"/>
      <c r="O88" s="3"/>
      <c r="P88" s="3"/>
      <c r="Q88" s="3"/>
      <c r="R88" s="3"/>
      <c r="S88" s="3"/>
      <c r="T88" s="3"/>
      <c r="U88" s="3"/>
      <c r="V88" s="3"/>
      <c r="W88" s="3"/>
      <c r="X88" s="3"/>
      <c r="Y88" s="3"/>
      <c r="Z88" s="3"/>
    </row>
    <row r="89" spans="1:26" ht="12.75" customHeight="1" outlineLevel="1" x14ac:dyDescent="0.2">
      <c r="A89" s="3"/>
      <c r="B89" s="3"/>
      <c r="C89" s="3"/>
      <c r="D89" s="3"/>
      <c r="E89" s="3"/>
      <c r="K89" s="3"/>
      <c r="L89" s="3"/>
      <c r="M89" s="3"/>
      <c r="N89" s="3"/>
      <c r="O89" s="3"/>
      <c r="P89" s="3"/>
      <c r="Q89" s="3"/>
      <c r="R89" s="3"/>
      <c r="S89" s="3"/>
      <c r="T89" s="3"/>
      <c r="U89" s="3"/>
      <c r="V89" s="3"/>
      <c r="W89" s="3"/>
      <c r="X89" s="3"/>
      <c r="Y89" s="3"/>
      <c r="Z89" s="3"/>
    </row>
    <row r="90" spans="1:26" ht="12.75" customHeight="1" outlineLevel="1" x14ac:dyDescent="0.2">
      <c r="A90" s="3"/>
      <c r="B90" s="3"/>
      <c r="C90" s="3"/>
      <c r="D90" s="3"/>
      <c r="E90" s="3"/>
      <c r="K90" s="3"/>
      <c r="L90" s="3"/>
      <c r="M90" s="3"/>
      <c r="N90" s="3"/>
      <c r="O90" s="3"/>
      <c r="P90" s="3"/>
      <c r="Q90" s="3"/>
      <c r="R90" s="3"/>
      <c r="S90" s="3"/>
      <c r="T90" s="3"/>
      <c r="U90" s="3"/>
      <c r="V90" s="3"/>
      <c r="W90" s="3"/>
      <c r="X90" s="3"/>
      <c r="Y90" s="3"/>
      <c r="Z90" s="3"/>
    </row>
    <row r="91" spans="1:26" ht="12.75" customHeight="1" outlineLevel="1" x14ac:dyDescent="0.2">
      <c r="A91" s="3"/>
      <c r="B91" s="3"/>
      <c r="C91" s="3"/>
      <c r="D91" s="3"/>
      <c r="E91" s="3"/>
      <c r="K91" s="3"/>
      <c r="L91" s="3"/>
      <c r="M91" s="3"/>
      <c r="N91" s="3"/>
      <c r="O91" s="3"/>
      <c r="P91" s="3"/>
      <c r="Q91" s="3"/>
      <c r="R91" s="3"/>
      <c r="S91" s="3"/>
      <c r="T91" s="3"/>
      <c r="U91" s="3"/>
      <c r="V91" s="3"/>
      <c r="W91" s="3"/>
      <c r="X91" s="3"/>
      <c r="Y91" s="3"/>
      <c r="Z91" s="3"/>
    </row>
    <row r="92" spans="1:26" ht="12.75" customHeight="1" outlineLevel="1" x14ac:dyDescent="0.2">
      <c r="A92" s="3"/>
      <c r="B92" s="3"/>
      <c r="C92" s="3"/>
      <c r="D92" s="3"/>
      <c r="E92" s="3"/>
      <c r="K92" s="3"/>
      <c r="L92" s="3"/>
      <c r="M92" s="3"/>
      <c r="N92" s="3"/>
      <c r="O92" s="3"/>
      <c r="P92" s="3"/>
      <c r="Q92" s="3"/>
      <c r="R92" s="3"/>
      <c r="S92" s="3"/>
      <c r="T92" s="3"/>
      <c r="U92" s="3"/>
      <c r="V92" s="3"/>
      <c r="W92" s="3"/>
      <c r="X92" s="3"/>
      <c r="Y92" s="3"/>
      <c r="Z92" s="3"/>
    </row>
    <row r="93" spans="1:26" ht="12.75" customHeight="1" outlineLevel="1" x14ac:dyDescent="0.2">
      <c r="A93" s="3"/>
      <c r="B93" s="3"/>
      <c r="C93" s="3"/>
      <c r="D93" s="3"/>
      <c r="E93" s="3"/>
      <c r="K93" s="3"/>
      <c r="L93" s="3"/>
      <c r="M93" s="3"/>
      <c r="N93" s="3"/>
      <c r="O93" s="3"/>
      <c r="P93" s="3"/>
      <c r="Q93" s="3"/>
      <c r="R93" s="3"/>
      <c r="S93" s="3"/>
      <c r="T93" s="3"/>
      <c r="U93" s="3"/>
      <c r="V93" s="3"/>
      <c r="W93" s="3"/>
      <c r="X93" s="3"/>
      <c r="Y93" s="3"/>
      <c r="Z93" s="3"/>
    </row>
    <row r="94" spans="1:26" ht="12.75" customHeight="1" outlineLevel="1" x14ac:dyDescent="0.2">
      <c r="A94" s="3"/>
      <c r="B94" s="3"/>
      <c r="C94" s="3"/>
      <c r="D94" s="3"/>
      <c r="E94" s="3"/>
      <c r="K94" s="3"/>
      <c r="L94" s="3"/>
      <c r="M94" s="3"/>
      <c r="N94" s="3"/>
      <c r="O94" s="3"/>
      <c r="P94" s="3"/>
      <c r="Q94" s="3"/>
      <c r="R94" s="3"/>
      <c r="S94" s="3"/>
      <c r="T94" s="3"/>
      <c r="U94" s="3"/>
      <c r="V94" s="3"/>
      <c r="W94" s="3"/>
      <c r="X94" s="3"/>
      <c r="Y94" s="3"/>
      <c r="Z94" s="3"/>
    </row>
    <row r="95" spans="1:26" ht="12" customHeight="1" outlineLevel="1" x14ac:dyDescent="0.2">
      <c r="A95" s="3"/>
      <c r="B95" s="3"/>
      <c r="C95" s="3"/>
      <c r="D95" s="3"/>
      <c r="E95" s="3"/>
      <c r="K95" s="3"/>
      <c r="L95" s="3"/>
      <c r="M95" s="3"/>
      <c r="N95" s="3"/>
      <c r="O95" s="3"/>
      <c r="P95" s="3"/>
      <c r="Q95" s="3"/>
      <c r="R95" s="3"/>
      <c r="S95" s="3"/>
      <c r="T95" s="3"/>
      <c r="U95" s="3"/>
      <c r="V95" s="3"/>
      <c r="W95" s="3"/>
      <c r="X95" s="3"/>
      <c r="Y95" s="3"/>
      <c r="Z95" s="3"/>
    </row>
    <row r="96" spans="1:26" ht="12.75" customHeight="1" outlineLevel="1" x14ac:dyDescent="0.2">
      <c r="A96" s="3"/>
      <c r="B96" s="3"/>
      <c r="C96" s="3"/>
      <c r="D96" s="3"/>
      <c r="E96" s="3"/>
      <c r="K96" s="3"/>
      <c r="L96" s="3"/>
      <c r="M96" s="3"/>
      <c r="N96" s="3"/>
      <c r="O96" s="3"/>
      <c r="P96" s="3"/>
      <c r="Q96" s="3"/>
      <c r="R96" s="3"/>
      <c r="S96" s="3"/>
      <c r="T96" s="3"/>
      <c r="U96" s="3"/>
      <c r="V96" s="3"/>
      <c r="W96" s="3"/>
      <c r="X96" s="3"/>
      <c r="Y96" s="3"/>
      <c r="Z96" s="3"/>
    </row>
    <row r="97" spans="1:26" ht="12.75" customHeight="1" outlineLevel="1" x14ac:dyDescent="0.2">
      <c r="A97" s="3"/>
      <c r="B97" s="3"/>
      <c r="C97" s="3"/>
      <c r="D97" s="3"/>
      <c r="E97" s="3"/>
      <c r="K97" s="3"/>
      <c r="L97" s="3"/>
      <c r="M97" s="3"/>
      <c r="N97" s="3"/>
      <c r="O97" s="3"/>
      <c r="P97" s="3"/>
      <c r="Q97" s="3"/>
      <c r="R97" s="3"/>
      <c r="S97" s="3"/>
      <c r="T97" s="3"/>
      <c r="U97" s="3"/>
      <c r="V97" s="3"/>
      <c r="W97" s="3"/>
      <c r="X97" s="3"/>
      <c r="Y97" s="3"/>
      <c r="Z97" s="3"/>
    </row>
    <row r="98" spans="1:26" ht="12.75" customHeight="1" outlineLevel="1" x14ac:dyDescent="0.2">
      <c r="A98" s="3"/>
      <c r="B98" s="3"/>
      <c r="C98" s="3"/>
      <c r="D98" s="3"/>
      <c r="E98" s="3"/>
      <c r="K98" s="3"/>
      <c r="L98" s="3"/>
      <c r="M98" s="3"/>
      <c r="N98" s="3"/>
      <c r="O98" s="3"/>
      <c r="P98" s="3"/>
      <c r="Q98" s="3"/>
      <c r="R98" s="3"/>
      <c r="S98" s="3"/>
      <c r="T98" s="3"/>
      <c r="U98" s="3"/>
      <c r="V98" s="3"/>
      <c r="W98" s="3"/>
      <c r="X98" s="3"/>
      <c r="Y98" s="3"/>
      <c r="Z98" s="3"/>
    </row>
    <row r="99" spans="1:26" ht="12.75" customHeight="1" outlineLevel="1" x14ac:dyDescent="0.2">
      <c r="A99" s="3"/>
      <c r="B99" s="3"/>
      <c r="C99" s="3"/>
      <c r="D99" s="3"/>
      <c r="E99" s="3"/>
      <c r="K99" s="3"/>
      <c r="L99" s="3"/>
      <c r="M99" s="3"/>
      <c r="N99" s="3"/>
      <c r="O99" s="3"/>
      <c r="P99" s="3"/>
      <c r="Q99" s="3"/>
      <c r="R99" s="3"/>
      <c r="S99" s="3"/>
      <c r="T99" s="3"/>
      <c r="U99" s="3"/>
      <c r="V99" s="3"/>
      <c r="W99" s="3"/>
      <c r="X99" s="3"/>
      <c r="Y99" s="3"/>
      <c r="Z99" s="3"/>
    </row>
    <row r="100" spans="1:26" ht="12.75" customHeight="1" outlineLevel="1" x14ac:dyDescent="0.2">
      <c r="A100" s="3"/>
      <c r="B100" s="3"/>
      <c r="C100" s="3"/>
      <c r="D100" s="3"/>
      <c r="E100" s="3"/>
      <c r="K100" s="3"/>
      <c r="L100" s="3"/>
      <c r="M100" s="3"/>
      <c r="N100" s="3"/>
      <c r="O100" s="3"/>
      <c r="P100" s="3"/>
      <c r="Q100" s="3"/>
      <c r="R100" s="3"/>
      <c r="S100" s="3"/>
      <c r="T100" s="3"/>
      <c r="U100" s="3"/>
      <c r="V100" s="3"/>
      <c r="W100" s="3"/>
      <c r="X100" s="3"/>
      <c r="Y100" s="3"/>
      <c r="Z100" s="3"/>
    </row>
    <row r="101" spans="1:26" ht="12.75" customHeight="1" outlineLevel="1" x14ac:dyDescent="0.2">
      <c r="A101" s="3"/>
      <c r="B101" s="3"/>
      <c r="C101" s="3"/>
      <c r="D101" s="3"/>
      <c r="E101" s="3"/>
      <c r="K101" s="3"/>
      <c r="L101" s="3"/>
      <c r="M101" s="3"/>
      <c r="N101" s="3"/>
      <c r="O101" s="3"/>
      <c r="P101" s="3"/>
      <c r="Q101" s="3"/>
      <c r="R101" s="3"/>
      <c r="S101" s="3"/>
      <c r="T101" s="3"/>
      <c r="U101" s="3"/>
      <c r="V101" s="3"/>
      <c r="W101" s="3"/>
      <c r="X101" s="3"/>
      <c r="Y101" s="3"/>
      <c r="Z101" s="3"/>
    </row>
    <row r="102" spans="1:26" ht="12.75" customHeight="1" outlineLevel="1" x14ac:dyDescent="0.2">
      <c r="A102" s="3"/>
      <c r="B102" s="3"/>
      <c r="C102" s="3"/>
      <c r="D102" s="3"/>
      <c r="E102" s="3"/>
      <c r="K102" s="3"/>
      <c r="L102" s="3"/>
      <c r="M102" s="3"/>
      <c r="N102" s="3"/>
      <c r="O102" s="3"/>
      <c r="P102" s="3"/>
      <c r="Q102" s="3"/>
      <c r="R102" s="3"/>
      <c r="S102" s="3"/>
      <c r="T102" s="3"/>
      <c r="U102" s="3"/>
      <c r="V102" s="3"/>
      <c r="W102" s="3"/>
      <c r="X102" s="3"/>
      <c r="Y102" s="3"/>
      <c r="Z102" s="3"/>
    </row>
    <row r="103" spans="1:26" ht="12.75" customHeight="1" outlineLevel="1" x14ac:dyDescent="0.2">
      <c r="A103" s="3"/>
      <c r="B103" s="3"/>
      <c r="C103" s="3"/>
      <c r="D103" s="3"/>
      <c r="E103" s="3"/>
      <c r="K103" s="3"/>
      <c r="L103" s="3"/>
      <c r="M103" s="3"/>
      <c r="N103" s="3"/>
      <c r="O103" s="3"/>
      <c r="P103" s="3"/>
      <c r="Q103" s="3"/>
      <c r="R103" s="3"/>
      <c r="S103" s="3"/>
      <c r="T103" s="3"/>
      <c r="U103" s="3"/>
      <c r="V103" s="3"/>
      <c r="W103" s="3"/>
      <c r="X103" s="3"/>
      <c r="Y103" s="3"/>
      <c r="Z103" s="3"/>
    </row>
    <row r="104" spans="1:26" ht="12.75" customHeight="1" outlineLevel="1" x14ac:dyDescent="0.2">
      <c r="A104" s="3"/>
      <c r="B104" s="3"/>
      <c r="C104" s="3"/>
      <c r="D104" s="3"/>
      <c r="E104" s="3"/>
      <c r="K104" s="3"/>
      <c r="L104" s="3"/>
      <c r="M104" s="3"/>
      <c r="N104" s="3"/>
      <c r="O104" s="3"/>
      <c r="P104" s="3"/>
      <c r="Q104" s="3"/>
      <c r="R104" s="3"/>
      <c r="S104" s="3"/>
      <c r="T104" s="3"/>
      <c r="U104" s="3"/>
      <c r="V104" s="3"/>
      <c r="W104" s="3"/>
      <c r="X104" s="3"/>
      <c r="Y104" s="3"/>
      <c r="Z104" s="3"/>
    </row>
    <row r="105" spans="1:26" ht="12.75" customHeight="1" outlineLevel="1" x14ac:dyDescent="0.2">
      <c r="A105" s="3"/>
      <c r="B105" s="3"/>
      <c r="C105" s="3"/>
      <c r="D105" s="3"/>
      <c r="E105" s="3"/>
      <c r="K105" s="3"/>
      <c r="L105" s="3"/>
      <c r="M105" s="3"/>
      <c r="N105" s="3"/>
      <c r="O105" s="3"/>
      <c r="P105" s="3"/>
      <c r="Q105" s="3"/>
      <c r="R105" s="3"/>
      <c r="S105" s="3"/>
      <c r="T105" s="3"/>
      <c r="U105" s="3"/>
      <c r="V105" s="3"/>
      <c r="W105" s="3"/>
      <c r="X105" s="3"/>
      <c r="Y105" s="3"/>
      <c r="Z105" s="3"/>
    </row>
    <row r="106" spans="1:26" ht="12.75" customHeight="1" outlineLevel="1" x14ac:dyDescent="0.2">
      <c r="A106" s="3"/>
      <c r="B106" s="3"/>
      <c r="C106" s="3"/>
      <c r="D106" s="3"/>
      <c r="E106" s="3"/>
      <c r="K106" s="3"/>
      <c r="L106" s="3"/>
      <c r="M106" s="3"/>
      <c r="N106" s="3"/>
      <c r="O106" s="3"/>
      <c r="P106" s="3"/>
      <c r="Q106" s="3"/>
      <c r="R106" s="3"/>
      <c r="S106" s="3"/>
      <c r="T106" s="3"/>
      <c r="U106" s="3"/>
      <c r="V106" s="3"/>
      <c r="W106" s="3"/>
      <c r="X106" s="3"/>
      <c r="Y106" s="3"/>
      <c r="Z106" s="3"/>
    </row>
    <row r="107" spans="1:26" ht="12.75" customHeight="1" outlineLevel="1" x14ac:dyDescent="0.2">
      <c r="A107" s="3"/>
      <c r="B107" s="3"/>
      <c r="C107" s="3"/>
      <c r="D107" s="3"/>
      <c r="E107" s="3"/>
      <c r="K107" s="3"/>
      <c r="L107" s="3"/>
      <c r="M107" s="3"/>
      <c r="N107" s="3"/>
      <c r="O107" s="3"/>
      <c r="P107" s="3"/>
      <c r="Q107" s="3"/>
      <c r="R107" s="3"/>
      <c r="S107" s="3"/>
      <c r="T107" s="3"/>
      <c r="U107" s="3"/>
      <c r="V107" s="3"/>
      <c r="W107" s="3"/>
      <c r="X107" s="3"/>
      <c r="Y107" s="3"/>
      <c r="Z107" s="3"/>
    </row>
    <row r="108" spans="1:26" ht="11.25" customHeight="1" outlineLevel="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outlineLevel="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outlineLevel="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3">
      <c r="A111" s="3"/>
      <c r="B111" s="29" t="s">
        <v>276</v>
      </c>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outlineLevel="1" x14ac:dyDescent="0.2">
      <c r="A112" s="3"/>
      <c r="B112" s="3"/>
      <c r="C112" s="3"/>
      <c r="D112" s="3"/>
      <c r="E112" s="3"/>
      <c r="F112" s="30" t="s">
        <v>277</v>
      </c>
      <c r="G112" s="3"/>
      <c r="H112" s="3"/>
      <c r="I112" s="3"/>
      <c r="J112" s="3"/>
      <c r="K112" s="3"/>
      <c r="L112" s="3"/>
      <c r="M112" s="3"/>
      <c r="N112" s="3"/>
      <c r="O112" s="3"/>
      <c r="P112" s="3"/>
      <c r="Q112" s="3"/>
      <c r="R112" s="3"/>
      <c r="S112" s="3"/>
      <c r="T112" s="3"/>
      <c r="U112" s="3"/>
      <c r="V112" s="3"/>
      <c r="W112" s="3"/>
      <c r="X112" s="3"/>
      <c r="Y112" s="3"/>
      <c r="Z112" s="3"/>
    </row>
    <row r="113" spans="1:26" ht="26.25" customHeight="1" outlineLevel="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26.25" customHeight="1" outlineLevel="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outlineLevel="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outlineLevel="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outlineLevel="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outlineLevel="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outlineLevel="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outlineLevel="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x14ac:dyDescent="0.2"/>
    <row r="314" spans="1:26" ht="15.75" customHeight="1" x14ac:dyDescent="0.2"/>
    <row r="315" spans="1:26" ht="15.75" customHeight="1" x14ac:dyDescent="0.2"/>
    <row r="316" spans="1:26" ht="15.75" customHeight="1" x14ac:dyDescent="0.2"/>
    <row r="317" spans="1:26" ht="15.75" customHeight="1" x14ac:dyDescent="0.2"/>
    <row r="318" spans="1:26" ht="15.75" customHeight="1" x14ac:dyDescent="0.2"/>
    <row r="319" spans="1:26" ht="15.75" customHeight="1" x14ac:dyDescent="0.2"/>
    <row r="320" spans="1: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3" right="0.3" top="0.3" bottom="0.3" header="0" footer="0"/>
  <pageSetup scale="75" orientation="landscape"/>
  <headerFooter>
    <oddHeader>&amp;CTab: &amp;A</oddHeader>
    <oddFooter>&amp;L&amp;D &amp;T&amp;C&amp;F -- &amp;A&amp;R&amp;P/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997A5"/>
  </sheetPr>
  <dimension ref="A1:Z1000"/>
  <sheetViews>
    <sheetView showGridLines="0" workbookViewId="0"/>
  </sheetViews>
  <sheetFormatPr defaultColWidth="14.5" defaultRowHeight="15" customHeight="1" outlineLevelRow="1" x14ac:dyDescent="0.2"/>
  <cols>
    <col min="1" max="5" width="9.5" customWidth="1"/>
    <col min="6" max="6" width="18.5" customWidth="1"/>
    <col min="7" max="7" width="20.83203125" customWidth="1"/>
    <col min="8" max="8" width="15.5" customWidth="1"/>
    <col min="10" max="10" width="15.83203125" customWidth="1"/>
    <col min="11" max="16" width="9.5" customWidth="1"/>
    <col min="17" max="17" width="18.5" customWidth="1"/>
    <col min="18" max="19" width="20.83203125" customWidth="1"/>
    <col min="20" max="26" width="9.5" customWidth="1"/>
  </cols>
  <sheetData>
    <row r="1" spans="1:26" ht="12.75" customHeight="1" x14ac:dyDescent="0.2">
      <c r="A1" s="2" t="str">
        <f>Introduction!A1</f>
        <v xml:space="preserve"> Introduction to Data Analytics with Excel</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A2" s="2">
        <f>Introduction!A2</f>
        <v>0</v>
      </c>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
      <c r="A3" s="2" t="str">
        <f>Introduction!A3</f>
        <v>Pivot Tables</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
      <c r="A4" s="4" t="str">
        <f ca="1">MID(CELL("Filename",I7),SEARCH("]",CELL("Filename",I7),1)+1,100)</f>
        <v>Section 1 - Create Table (ANS)</v>
      </c>
      <c r="B4" s="3"/>
      <c r="C4" s="3"/>
      <c r="D4" s="3"/>
      <c r="E4" s="3"/>
      <c r="F4" s="3"/>
      <c r="G4" s="3"/>
      <c r="H4" s="3"/>
      <c r="I4" s="3"/>
      <c r="J4" s="3"/>
      <c r="K4" s="3"/>
      <c r="L4" s="3"/>
      <c r="M4" s="3"/>
      <c r="N4" s="3"/>
      <c r="O4" s="3"/>
      <c r="P4" s="3"/>
      <c r="Q4" s="3"/>
      <c r="R4" s="3"/>
      <c r="S4" s="3"/>
      <c r="T4" s="3"/>
      <c r="U4" s="3"/>
      <c r="V4" s="3"/>
      <c r="W4" s="3"/>
      <c r="X4" s="3"/>
      <c r="Y4" s="3"/>
      <c r="Z4" s="3"/>
    </row>
    <row r="5" spans="1:26" ht="12.75" customHeight="1" x14ac:dyDescent="0.2">
      <c r="A5" s="3"/>
      <c r="B5" s="3"/>
      <c r="C5" s="3"/>
      <c r="D5" s="3"/>
      <c r="E5" s="3"/>
      <c r="F5" s="3"/>
      <c r="G5" s="3"/>
      <c r="H5" s="3"/>
      <c r="I5" s="3"/>
      <c r="J5" s="3"/>
      <c r="K5" s="3"/>
      <c r="L5" s="3"/>
      <c r="M5" s="3"/>
      <c r="N5" s="3"/>
      <c r="O5" s="3"/>
      <c r="P5" s="3"/>
      <c r="Q5" s="3"/>
      <c r="R5" s="3"/>
      <c r="S5" s="3"/>
      <c r="T5" s="3"/>
      <c r="U5" s="3"/>
      <c r="V5" s="3"/>
      <c r="W5" s="3"/>
      <c r="X5" s="3"/>
      <c r="Y5" s="3"/>
      <c r="Z5" s="3"/>
    </row>
    <row r="6" spans="1:26" ht="12.75" customHeight="1" x14ac:dyDescent="0.2">
      <c r="A6" s="3"/>
      <c r="B6" s="3"/>
      <c r="C6" s="3"/>
      <c r="D6" s="3"/>
      <c r="E6" s="3"/>
      <c r="F6" s="3"/>
      <c r="G6" s="3"/>
      <c r="H6" s="3"/>
      <c r="I6" s="3"/>
      <c r="J6" s="3"/>
      <c r="K6" s="3"/>
      <c r="L6" s="3"/>
      <c r="M6" s="3"/>
      <c r="N6" s="3"/>
      <c r="O6" s="3"/>
      <c r="P6" s="3"/>
      <c r="S6" s="3"/>
      <c r="T6" s="3"/>
      <c r="U6" s="3"/>
      <c r="V6" s="3"/>
      <c r="W6" s="3"/>
      <c r="X6" s="3"/>
      <c r="Y6" s="3"/>
      <c r="Z6" s="3"/>
    </row>
    <row r="7" spans="1:26" ht="12.75" customHeight="1" x14ac:dyDescent="0.3">
      <c r="A7" s="3"/>
      <c r="B7" s="29" t="s">
        <v>274</v>
      </c>
      <c r="C7" s="3"/>
      <c r="D7" s="3"/>
      <c r="E7" s="3"/>
      <c r="F7" s="3"/>
      <c r="G7" s="3"/>
      <c r="H7" s="3"/>
      <c r="I7" s="3"/>
      <c r="J7" s="3"/>
      <c r="K7" s="3"/>
      <c r="L7" s="3"/>
      <c r="M7" s="3"/>
      <c r="N7" s="3"/>
      <c r="O7" s="3"/>
      <c r="P7" s="3"/>
      <c r="Q7" s="3"/>
      <c r="R7" s="3"/>
      <c r="S7" s="3"/>
      <c r="T7" s="3"/>
      <c r="U7" s="3"/>
      <c r="V7" s="3"/>
      <c r="W7" s="3"/>
      <c r="X7" s="3"/>
      <c r="Y7" s="3"/>
      <c r="Z7" s="3"/>
    </row>
    <row r="8" spans="1:26" ht="12.75" customHeight="1" outlineLevel="1" x14ac:dyDescent="0.2">
      <c r="A8" s="3"/>
      <c r="B8" s="3"/>
      <c r="C8" s="3"/>
      <c r="D8" s="3"/>
      <c r="E8" s="3"/>
      <c r="F8" s="30" t="s">
        <v>275</v>
      </c>
      <c r="H8" s="3"/>
      <c r="I8" s="3"/>
      <c r="J8" s="3"/>
      <c r="N8" s="3"/>
      <c r="O8" s="3"/>
      <c r="P8" s="3"/>
      <c r="Q8" s="3"/>
      <c r="R8" s="3"/>
      <c r="S8" s="3"/>
      <c r="T8" s="3"/>
      <c r="U8" s="3"/>
      <c r="V8" s="3"/>
      <c r="W8" s="3"/>
      <c r="X8" s="3"/>
      <c r="Y8" s="3"/>
      <c r="Z8" s="3"/>
    </row>
    <row r="9" spans="1:26" ht="12.75" customHeight="1" outlineLevel="1" x14ac:dyDescent="0.2">
      <c r="A9" s="3"/>
      <c r="B9" s="3"/>
      <c r="C9" s="3"/>
      <c r="D9" s="3"/>
      <c r="E9" s="3"/>
      <c r="N9" s="3"/>
      <c r="O9" s="3"/>
      <c r="P9" s="3"/>
      <c r="Q9" s="3"/>
      <c r="R9" s="3"/>
      <c r="S9" s="3"/>
      <c r="T9" s="3"/>
      <c r="U9" s="3"/>
      <c r="V9" s="3"/>
      <c r="W9" s="3"/>
      <c r="X9" s="3"/>
      <c r="Y9" s="3"/>
      <c r="Z9" s="3"/>
    </row>
    <row r="10" spans="1:26" ht="12.75" customHeight="1" outlineLevel="1" x14ac:dyDescent="0.2">
      <c r="A10" s="3"/>
      <c r="B10" s="3"/>
      <c r="C10" s="3"/>
      <c r="D10" s="3"/>
      <c r="E10" s="3"/>
      <c r="F10" s="31"/>
      <c r="G10" s="32"/>
      <c r="H10" s="33"/>
      <c r="N10" s="3"/>
      <c r="O10" s="3"/>
      <c r="P10" s="3"/>
      <c r="Q10" s="3"/>
      <c r="R10" s="3"/>
      <c r="S10" s="3"/>
      <c r="T10" s="3"/>
      <c r="U10" s="3"/>
      <c r="V10" s="3"/>
      <c r="W10" s="3"/>
      <c r="X10" s="3"/>
      <c r="Y10" s="3"/>
      <c r="Z10" s="3"/>
    </row>
    <row r="11" spans="1:26" ht="12.75" customHeight="1" outlineLevel="1" x14ac:dyDescent="0.2">
      <c r="A11" s="3"/>
      <c r="B11" s="3"/>
      <c r="C11" s="3"/>
      <c r="D11" s="3"/>
      <c r="E11" s="3"/>
      <c r="F11" s="34"/>
      <c r="G11" s="35"/>
      <c r="H11" s="36"/>
      <c r="N11" s="3"/>
      <c r="O11" s="3"/>
      <c r="P11" s="3"/>
      <c r="Q11" s="3"/>
      <c r="R11" s="3"/>
      <c r="S11" s="3"/>
      <c r="T11" s="3"/>
      <c r="U11" s="3"/>
      <c r="V11" s="3"/>
      <c r="W11" s="3"/>
      <c r="X11" s="3"/>
      <c r="Y11" s="3"/>
      <c r="Z11" s="3"/>
    </row>
    <row r="12" spans="1:26" ht="12.75" customHeight="1" outlineLevel="1" x14ac:dyDescent="0.2">
      <c r="A12" s="3"/>
      <c r="B12" s="3"/>
      <c r="C12" s="3"/>
      <c r="D12" s="3"/>
      <c r="E12" s="3"/>
      <c r="F12" s="34"/>
      <c r="G12" s="35"/>
      <c r="H12" s="36"/>
      <c r="N12" s="3"/>
      <c r="O12" s="3"/>
      <c r="P12" s="3"/>
      <c r="Q12" s="3"/>
      <c r="R12" s="3"/>
      <c r="S12" s="3"/>
      <c r="T12" s="3"/>
      <c r="U12" s="3"/>
      <c r="V12" s="3"/>
      <c r="W12" s="3"/>
      <c r="X12" s="3"/>
      <c r="Y12" s="3"/>
      <c r="Z12" s="3"/>
    </row>
    <row r="13" spans="1:26" ht="12.75" customHeight="1" outlineLevel="1" x14ac:dyDescent="0.2">
      <c r="A13" s="3"/>
      <c r="B13" s="3"/>
      <c r="C13" s="3"/>
      <c r="D13" s="3"/>
      <c r="E13" s="3"/>
      <c r="F13" s="34"/>
      <c r="G13" s="35"/>
      <c r="H13" s="36"/>
      <c r="N13" s="3"/>
      <c r="O13" s="3"/>
      <c r="P13" s="3"/>
      <c r="Q13" s="3"/>
      <c r="R13" s="3"/>
      <c r="S13" s="3"/>
      <c r="T13" s="3"/>
      <c r="U13" s="3"/>
      <c r="V13" s="3"/>
      <c r="W13" s="3"/>
      <c r="X13" s="3"/>
      <c r="Y13" s="3"/>
      <c r="Z13" s="3"/>
    </row>
    <row r="14" spans="1:26" ht="12.75" customHeight="1" outlineLevel="1" x14ac:dyDescent="0.2">
      <c r="A14" s="3"/>
      <c r="B14" s="3"/>
      <c r="C14" s="3"/>
      <c r="D14" s="3"/>
      <c r="E14" s="3"/>
      <c r="F14" s="34"/>
      <c r="G14" s="35"/>
      <c r="H14" s="36"/>
      <c r="N14" s="3"/>
      <c r="O14" s="3"/>
      <c r="P14" s="3"/>
      <c r="Q14" s="3"/>
      <c r="R14" s="3"/>
      <c r="S14" s="3"/>
      <c r="T14" s="3"/>
      <c r="U14" s="3"/>
      <c r="V14" s="3"/>
      <c r="W14" s="3"/>
      <c r="X14" s="3"/>
      <c r="Y14" s="3"/>
      <c r="Z14" s="3"/>
    </row>
    <row r="15" spans="1:26" ht="12.75" customHeight="1" outlineLevel="1" x14ac:dyDescent="0.2">
      <c r="A15" s="3"/>
      <c r="B15" s="3"/>
      <c r="C15" s="3"/>
      <c r="D15" s="3"/>
      <c r="E15" s="3"/>
      <c r="F15" s="34"/>
      <c r="G15" s="35"/>
      <c r="H15" s="36"/>
      <c r="N15" s="3"/>
      <c r="O15" s="3"/>
      <c r="P15" s="3"/>
      <c r="Q15" s="3"/>
      <c r="R15" s="3"/>
      <c r="S15" s="3"/>
      <c r="T15" s="3"/>
      <c r="U15" s="3"/>
      <c r="V15" s="3"/>
      <c r="W15" s="3"/>
      <c r="X15" s="3"/>
      <c r="Y15" s="3"/>
      <c r="Z15" s="3"/>
    </row>
    <row r="16" spans="1:26" ht="12.75" customHeight="1" outlineLevel="1" x14ac:dyDescent="0.2">
      <c r="A16" s="3"/>
      <c r="B16" s="3"/>
      <c r="C16" s="3"/>
      <c r="D16" s="3"/>
      <c r="E16" s="3"/>
      <c r="F16" s="34"/>
      <c r="G16" s="35"/>
      <c r="H16" s="36"/>
      <c r="N16" s="3"/>
      <c r="O16" s="3"/>
      <c r="P16" s="3"/>
      <c r="Q16" s="3"/>
      <c r="R16" s="3"/>
      <c r="S16" s="3"/>
      <c r="T16" s="3"/>
      <c r="U16" s="3"/>
      <c r="V16" s="3"/>
      <c r="W16" s="3"/>
      <c r="X16" s="3"/>
      <c r="Y16" s="3"/>
      <c r="Z16" s="3"/>
    </row>
    <row r="17" spans="1:26" ht="12.75" customHeight="1" outlineLevel="1" x14ac:dyDescent="0.2">
      <c r="A17" s="3"/>
      <c r="B17" s="3"/>
      <c r="C17" s="3"/>
      <c r="D17" s="3"/>
      <c r="E17" s="3"/>
      <c r="F17" s="34"/>
      <c r="G17" s="35"/>
      <c r="H17" s="36"/>
      <c r="N17" s="3"/>
      <c r="O17" s="3"/>
      <c r="P17" s="3"/>
      <c r="Q17" s="3"/>
      <c r="R17" s="3"/>
      <c r="S17" s="3"/>
      <c r="T17" s="3"/>
      <c r="U17" s="3"/>
      <c r="V17" s="3"/>
      <c r="W17" s="3"/>
      <c r="X17" s="3"/>
      <c r="Y17" s="3"/>
      <c r="Z17" s="3"/>
    </row>
    <row r="18" spans="1:26" ht="12.75" customHeight="1" outlineLevel="1" x14ac:dyDescent="0.2">
      <c r="A18" s="3"/>
      <c r="B18" s="3"/>
      <c r="C18" s="3"/>
      <c r="D18" s="3"/>
      <c r="E18" s="3"/>
      <c r="F18" s="34"/>
      <c r="G18" s="35"/>
      <c r="H18" s="36"/>
      <c r="N18" s="3"/>
      <c r="O18" s="3"/>
      <c r="P18" s="3"/>
      <c r="Q18" s="3"/>
      <c r="R18" s="3"/>
      <c r="S18" s="3"/>
      <c r="T18" s="3"/>
      <c r="U18" s="3"/>
      <c r="V18" s="3"/>
      <c r="W18" s="3"/>
      <c r="X18" s="3"/>
      <c r="Y18" s="3"/>
      <c r="Z18" s="3"/>
    </row>
    <row r="19" spans="1:26" ht="12.75" customHeight="1" outlineLevel="1" x14ac:dyDescent="0.2">
      <c r="A19" s="3"/>
      <c r="B19" s="3"/>
      <c r="C19" s="3"/>
      <c r="D19" s="3"/>
      <c r="E19" s="3"/>
      <c r="F19" s="34"/>
      <c r="G19" s="35"/>
      <c r="H19" s="36"/>
      <c r="N19" s="3"/>
      <c r="O19" s="3"/>
      <c r="P19" s="3"/>
      <c r="Q19" s="3"/>
      <c r="R19" s="3"/>
      <c r="S19" s="3"/>
      <c r="T19" s="3"/>
      <c r="U19" s="3"/>
      <c r="V19" s="3"/>
      <c r="W19" s="3"/>
      <c r="X19" s="3"/>
      <c r="Y19" s="3"/>
      <c r="Z19" s="3"/>
    </row>
    <row r="20" spans="1:26" ht="12.75" customHeight="1" outlineLevel="1" x14ac:dyDescent="0.2">
      <c r="A20" s="3"/>
      <c r="B20" s="3"/>
      <c r="C20" s="3"/>
      <c r="D20" s="3"/>
      <c r="E20" s="3"/>
      <c r="F20" s="34"/>
      <c r="G20" s="35"/>
      <c r="H20" s="36"/>
      <c r="N20" s="3"/>
      <c r="O20" s="3"/>
      <c r="P20" s="3"/>
      <c r="Q20" s="3"/>
      <c r="R20" s="3"/>
      <c r="S20" s="3"/>
      <c r="T20" s="3"/>
      <c r="U20" s="3"/>
      <c r="V20" s="3"/>
      <c r="W20" s="3"/>
      <c r="X20" s="3"/>
      <c r="Y20" s="3"/>
      <c r="Z20" s="3"/>
    </row>
    <row r="21" spans="1:26" ht="12.75" customHeight="1" outlineLevel="1" x14ac:dyDescent="0.2">
      <c r="A21" s="3"/>
      <c r="B21" s="3"/>
      <c r="C21" s="3"/>
      <c r="D21" s="3"/>
      <c r="E21" s="3"/>
      <c r="F21" s="34"/>
      <c r="G21" s="35"/>
      <c r="H21" s="36"/>
      <c r="N21" s="3"/>
      <c r="O21" s="3"/>
      <c r="P21" s="3"/>
      <c r="Q21" s="3"/>
      <c r="R21" s="3"/>
      <c r="S21" s="3"/>
      <c r="T21" s="3"/>
      <c r="U21" s="3"/>
      <c r="V21" s="3"/>
      <c r="W21" s="3"/>
      <c r="X21" s="3"/>
      <c r="Y21" s="3"/>
      <c r="Z21" s="3"/>
    </row>
    <row r="22" spans="1:26" ht="12.75" customHeight="1" outlineLevel="1" x14ac:dyDescent="0.2">
      <c r="A22" s="3"/>
      <c r="B22" s="3"/>
      <c r="C22" s="3"/>
      <c r="D22" s="3"/>
      <c r="E22" s="3"/>
      <c r="F22" s="34"/>
      <c r="G22" s="35"/>
      <c r="H22" s="36"/>
      <c r="N22" s="3"/>
      <c r="O22" s="3"/>
      <c r="P22" s="3"/>
      <c r="Q22" s="3"/>
      <c r="R22" s="3"/>
      <c r="S22" s="3"/>
      <c r="T22" s="3"/>
      <c r="U22" s="3"/>
      <c r="V22" s="3"/>
      <c r="W22" s="3"/>
      <c r="X22" s="3"/>
      <c r="Y22" s="3"/>
      <c r="Z22" s="3"/>
    </row>
    <row r="23" spans="1:26" ht="12.75" customHeight="1" outlineLevel="1" x14ac:dyDescent="0.2">
      <c r="A23" s="3"/>
      <c r="B23" s="3"/>
      <c r="C23" s="3"/>
      <c r="D23" s="3"/>
      <c r="E23" s="3"/>
      <c r="F23" s="34"/>
      <c r="G23" s="35"/>
      <c r="H23" s="36"/>
      <c r="N23" s="3"/>
      <c r="O23" s="3"/>
      <c r="P23" s="3"/>
      <c r="S23" s="3"/>
      <c r="T23" s="3"/>
      <c r="U23" s="3"/>
      <c r="V23" s="3"/>
      <c r="W23" s="3"/>
      <c r="X23" s="3"/>
      <c r="Y23" s="3"/>
      <c r="Z23" s="3"/>
    </row>
    <row r="24" spans="1:26" ht="12.75" customHeight="1" outlineLevel="1" x14ac:dyDescent="0.2">
      <c r="A24" s="3"/>
      <c r="B24" s="3"/>
      <c r="C24" s="3"/>
      <c r="D24" s="3"/>
      <c r="E24" s="3"/>
      <c r="F24" s="34"/>
      <c r="G24" s="35"/>
      <c r="H24" s="36"/>
      <c r="N24" s="3"/>
      <c r="O24" s="3"/>
      <c r="P24" s="3"/>
      <c r="S24" s="3"/>
      <c r="T24" s="3"/>
      <c r="U24" s="3"/>
      <c r="V24" s="3"/>
      <c r="W24" s="3"/>
      <c r="X24" s="3"/>
      <c r="Y24" s="3"/>
      <c r="Z24" s="3"/>
    </row>
    <row r="25" spans="1:26" ht="12.75" customHeight="1" outlineLevel="1" x14ac:dyDescent="0.2">
      <c r="A25" s="3"/>
      <c r="B25" s="3"/>
      <c r="C25" s="3"/>
      <c r="D25" s="3"/>
      <c r="E25" s="3"/>
      <c r="F25" s="34"/>
      <c r="G25" s="35"/>
      <c r="H25" s="36"/>
      <c r="N25" s="3"/>
      <c r="O25" s="3"/>
      <c r="P25" s="3"/>
      <c r="S25" s="3"/>
      <c r="T25" s="3"/>
      <c r="U25" s="3"/>
      <c r="V25" s="3"/>
      <c r="W25" s="3"/>
      <c r="X25" s="3"/>
      <c r="Y25" s="3"/>
      <c r="Z25" s="3"/>
    </row>
    <row r="26" spans="1:26" ht="12.75" customHeight="1" outlineLevel="1" x14ac:dyDescent="0.2">
      <c r="A26" s="3"/>
      <c r="B26" s="3"/>
      <c r="C26" s="3"/>
      <c r="D26" s="3"/>
      <c r="E26" s="3"/>
      <c r="F26" s="34"/>
      <c r="G26" s="35"/>
      <c r="H26" s="36"/>
      <c r="N26" s="3"/>
      <c r="O26" s="3"/>
      <c r="P26" s="3"/>
      <c r="S26" s="3"/>
      <c r="T26" s="3"/>
      <c r="U26" s="3"/>
      <c r="V26" s="3"/>
      <c r="W26" s="3"/>
      <c r="X26" s="3"/>
      <c r="Y26" s="3"/>
      <c r="Z26" s="3"/>
    </row>
    <row r="27" spans="1:26" ht="12.75" customHeight="1" outlineLevel="1" x14ac:dyDescent="0.2">
      <c r="A27" s="3"/>
      <c r="B27" s="3"/>
      <c r="C27" s="3"/>
      <c r="D27" s="3"/>
      <c r="E27" s="3"/>
      <c r="F27" s="37"/>
      <c r="G27" s="38"/>
      <c r="H27" s="39"/>
      <c r="N27" s="3"/>
      <c r="O27" s="3"/>
      <c r="P27" s="3"/>
      <c r="S27" s="3"/>
      <c r="T27" s="3"/>
      <c r="U27" s="3"/>
      <c r="V27" s="3"/>
      <c r="W27" s="3"/>
      <c r="X27" s="3"/>
      <c r="Y27" s="3"/>
      <c r="Z27" s="3"/>
    </row>
    <row r="28" spans="1:26" ht="12.75" customHeight="1" outlineLevel="1" x14ac:dyDescent="0.2">
      <c r="A28" s="3"/>
      <c r="B28" s="3"/>
      <c r="C28" s="3"/>
      <c r="D28" s="3"/>
      <c r="E28" s="3"/>
      <c r="F28" s="3"/>
      <c r="G28" s="3"/>
      <c r="H28" s="3"/>
      <c r="I28" s="3"/>
      <c r="J28" s="3"/>
      <c r="N28" s="3"/>
      <c r="O28" s="3"/>
      <c r="P28" s="3"/>
      <c r="S28" s="3"/>
      <c r="T28" s="3"/>
      <c r="U28" s="3"/>
      <c r="V28" s="3"/>
      <c r="W28" s="3"/>
      <c r="X28" s="3"/>
      <c r="Y28" s="3"/>
      <c r="Z28" s="3"/>
    </row>
    <row r="29" spans="1:26" ht="12.75" customHeight="1" outlineLevel="1" x14ac:dyDescent="0.2">
      <c r="A29" s="3"/>
      <c r="B29" s="3"/>
      <c r="C29" s="3"/>
      <c r="D29" s="3"/>
      <c r="E29" s="3"/>
      <c r="F29" s="3"/>
      <c r="G29" s="3"/>
      <c r="H29" s="3"/>
      <c r="I29" s="3"/>
      <c r="J29" s="3"/>
      <c r="N29" s="3"/>
      <c r="O29" s="3"/>
      <c r="P29" s="3"/>
      <c r="S29" s="3"/>
      <c r="T29" s="3"/>
      <c r="U29" s="3"/>
      <c r="V29" s="3"/>
      <c r="W29" s="3"/>
      <c r="X29" s="3"/>
      <c r="Y29" s="3"/>
      <c r="Z29" s="3"/>
    </row>
    <row r="30" spans="1:26" ht="12.75" customHeight="1" outlineLevel="1" x14ac:dyDescent="0.2">
      <c r="A30" s="3"/>
      <c r="B30" s="3"/>
      <c r="C30" s="3"/>
      <c r="D30" s="3"/>
      <c r="E30" s="3"/>
      <c r="F30" s="3"/>
      <c r="G30" s="3"/>
      <c r="H30" s="3"/>
      <c r="I30" s="3"/>
      <c r="J30" s="3"/>
      <c r="N30" s="3"/>
      <c r="O30" s="3"/>
      <c r="P30" s="3"/>
      <c r="S30" s="3"/>
      <c r="T30" s="3"/>
      <c r="U30" s="3"/>
      <c r="V30" s="3"/>
      <c r="W30" s="3"/>
      <c r="X30" s="3"/>
      <c r="Y30" s="3"/>
      <c r="Z30" s="3"/>
    </row>
    <row r="31" spans="1:26" ht="12.75" customHeight="1" outlineLevel="1" x14ac:dyDescent="0.2">
      <c r="A31" s="3"/>
      <c r="B31" s="3"/>
      <c r="C31" s="3"/>
      <c r="D31" s="3"/>
      <c r="E31" s="3"/>
      <c r="F31" s="3"/>
      <c r="G31" s="3"/>
      <c r="H31" s="3"/>
      <c r="I31" s="3"/>
      <c r="J31" s="3"/>
      <c r="N31" s="3"/>
      <c r="O31" s="3"/>
      <c r="P31" s="3"/>
      <c r="S31" s="3"/>
      <c r="T31" s="3"/>
      <c r="U31" s="3"/>
      <c r="V31" s="3"/>
      <c r="W31" s="3"/>
      <c r="X31" s="3"/>
      <c r="Y31" s="3"/>
      <c r="Z31" s="3"/>
    </row>
    <row r="32" spans="1:26" ht="12.75" customHeight="1" x14ac:dyDescent="0.3">
      <c r="A32" s="3"/>
      <c r="B32" s="29" t="s">
        <v>278</v>
      </c>
      <c r="C32" s="3"/>
      <c r="D32" s="3"/>
      <c r="E32" s="3"/>
      <c r="F32" s="3"/>
      <c r="G32" s="3"/>
      <c r="H32" s="3"/>
      <c r="I32" s="3"/>
      <c r="J32" s="3"/>
      <c r="K32" s="3"/>
      <c r="L32" s="3"/>
      <c r="M32" s="3"/>
      <c r="N32" s="3"/>
      <c r="O32" s="3"/>
      <c r="P32" s="3"/>
      <c r="S32" s="3"/>
      <c r="T32" s="3"/>
      <c r="U32" s="3"/>
      <c r="V32" s="3"/>
      <c r="W32" s="3"/>
      <c r="X32" s="3"/>
      <c r="Y32" s="3"/>
      <c r="Z32" s="3"/>
    </row>
    <row r="33" spans="1:26" ht="12.75" customHeight="1" outlineLevel="1" x14ac:dyDescent="0.2">
      <c r="A33" s="3"/>
      <c r="B33" s="3"/>
      <c r="C33" s="3"/>
      <c r="D33" s="3"/>
      <c r="E33" s="3"/>
      <c r="F33" s="30" t="s">
        <v>277</v>
      </c>
      <c r="G33" s="3"/>
      <c r="H33" s="3"/>
      <c r="I33" s="3"/>
      <c r="J33" s="3"/>
      <c r="K33" s="3"/>
      <c r="L33" s="3"/>
      <c r="M33" s="3"/>
      <c r="N33" s="3"/>
      <c r="O33" s="3"/>
      <c r="P33" s="3"/>
      <c r="S33" s="3"/>
      <c r="T33" s="3"/>
      <c r="U33" s="3"/>
      <c r="V33" s="3"/>
      <c r="W33" s="3"/>
      <c r="X33" s="3"/>
      <c r="Y33" s="3"/>
      <c r="Z33" s="3"/>
    </row>
    <row r="34" spans="1:26" ht="12.75" customHeight="1" outlineLevel="1" x14ac:dyDescent="0.2">
      <c r="A34" s="3"/>
      <c r="F34" s="30"/>
      <c r="O34" s="3"/>
      <c r="P34" s="3"/>
      <c r="S34" s="3"/>
      <c r="T34" s="3"/>
      <c r="U34" s="3"/>
      <c r="V34" s="3"/>
      <c r="W34" s="3"/>
      <c r="X34" s="3"/>
      <c r="Y34" s="3"/>
      <c r="Z34" s="3"/>
    </row>
    <row r="35" spans="1:26" ht="12.75" customHeight="1" outlineLevel="1" x14ac:dyDescent="0.2">
      <c r="A35" s="3"/>
      <c r="F35" s="31"/>
      <c r="G35" s="32"/>
      <c r="H35" s="33"/>
      <c r="O35" s="3"/>
      <c r="P35" s="3"/>
      <c r="S35" s="3"/>
      <c r="T35" s="3"/>
      <c r="U35" s="3"/>
      <c r="V35" s="3"/>
      <c r="W35" s="3"/>
      <c r="X35" s="3"/>
      <c r="Y35" s="3"/>
      <c r="Z35" s="3"/>
    </row>
    <row r="36" spans="1:26" ht="12.75" customHeight="1" outlineLevel="1" x14ac:dyDescent="0.2">
      <c r="A36" s="3"/>
      <c r="F36" s="34"/>
      <c r="G36" s="35"/>
      <c r="H36" s="36"/>
      <c r="O36" s="3"/>
      <c r="P36" s="3"/>
      <c r="S36" s="3"/>
      <c r="T36" s="3"/>
      <c r="U36" s="3"/>
      <c r="V36" s="3"/>
      <c r="W36" s="3"/>
      <c r="X36" s="3"/>
      <c r="Y36" s="3"/>
      <c r="Z36" s="3"/>
    </row>
    <row r="37" spans="1:26" ht="12.75" customHeight="1" outlineLevel="1" x14ac:dyDescent="0.2">
      <c r="A37" s="3"/>
      <c r="F37" s="34"/>
      <c r="G37" s="35"/>
      <c r="H37" s="36"/>
      <c r="O37" s="3"/>
      <c r="P37" s="3"/>
      <c r="S37" s="3"/>
      <c r="T37" s="3"/>
      <c r="U37" s="3"/>
      <c r="V37" s="3"/>
      <c r="W37" s="3"/>
      <c r="X37" s="3"/>
      <c r="Y37" s="3"/>
      <c r="Z37" s="3"/>
    </row>
    <row r="38" spans="1:26" ht="12.75" customHeight="1" outlineLevel="1" x14ac:dyDescent="0.2">
      <c r="A38" s="3"/>
      <c r="F38" s="34"/>
      <c r="G38" s="35"/>
      <c r="H38" s="36"/>
      <c r="O38" s="3"/>
      <c r="P38" s="3"/>
      <c r="S38" s="3"/>
      <c r="T38" s="3"/>
      <c r="U38" s="3"/>
      <c r="V38" s="3"/>
      <c r="W38" s="3"/>
      <c r="X38" s="3"/>
      <c r="Y38" s="3"/>
      <c r="Z38" s="3"/>
    </row>
    <row r="39" spans="1:26" ht="12.75" customHeight="1" outlineLevel="1" x14ac:dyDescent="0.2">
      <c r="A39" s="3"/>
      <c r="F39" s="34"/>
      <c r="G39" s="35"/>
      <c r="H39" s="36"/>
      <c r="O39" s="3"/>
      <c r="P39" s="3"/>
      <c r="S39" s="3"/>
      <c r="T39" s="3"/>
      <c r="U39" s="3"/>
      <c r="V39" s="3"/>
      <c r="W39" s="3"/>
      <c r="X39" s="3"/>
      <c r="Y39" s="3"/>
      <c r="Z39" s="3"/>
    </row>
    <row r="40" spans="1:26" ht="12.75" customHeight="1" outlineLevel="1" x14ac:dyDescent="0.2">
      <c r="A40" s="3"/>
      <c r="F40" s="34"/>
      <c r="G40" s="35"/>
      <c r="H40" s="36"/>
      <c r="O40" s="3"/>
      <c r="P40" s="3"/>
      <c r="S40" s="3"/>
      <c r="T40" s="3"/>
      <c r="U40" s="3"/>
      <c r="V40" s="3"/>
      <c r="W40" s="3"/>
      <c r="X40" s="3"/>
      <c r="Y40" s="3"/>
      <c r="Z40" s="3"/>
    </row>
    <row r="41" spans="1:26" ht="12.75" customHeight="1" outlineLevel="1" x14ac:dyDescent="0.2">
      <c r="A41" s="3"/>
      <c r="F41" s="34"/>
      <c r="G41" s="35"/>
      <c r="H41" s="36"/>
      <c r="O41" s="3"/>
      <c r="P41" s="3"/>
      <c r="S41" s="3"/>
      <c r="T41" s="3"/>
      <c r="U41" s="3"/>
      <c r="V41" s="3"/>
      <c r="W41" s="3"/>
      <c r="X41" s="3"/>
      <c r="Y41" s="3"/>
      <c r="Z41" s="3"/>
    </row>
    <row r="42" spans="1:26" ht="12.75" customHeight="1" outlineLevel="1" x14ac:dyDescent="0.2">
      <c r="A42" s="3"/>
      <c r="F42" s="34"/>
      <c r="G42" s="35"/>
      <c r="H42" s="36"/>
      <c r="O42" s="3"/>
      <c r="P42" s="3"/>
      <c r="S42" s="3"/>
      <c r="T42" s="3"/>
      <c r="U42" s="3"/>
      <c r="V42" s="3"/>
      <c r="W42" s="3"/>
      <c r="X42" s="3"/>
      <c r="Y42" s="3"/>
      <c r="Z42" s="3"/>
    </row>
    <row r="43" spans="1:26" ht="12.75" customHeight="1" outlineLevel="1" x14ac:dyDescent="0.2">
      <c r="A43" s="3"/>
      <c r="F43" s="34"/>
      <c r="G43" s="35"/>
      <c r="H43" s="36"/>
      <c r="O43" s="3"/>
      <c r="P43" s="3"/>
      <c r="S43" s="3"/>
      <c r="T43" s="3"/>
      <c r="U43" s="3"/>
      <c r="V43" s="3"/>
      <c r="W43" s="3"/>
      <c r="X43" s="3"/>
      <c r="Y43" s="3"/>
      <c r="Z43" s="3"/>
    </row>
    <row r="44" spans="1:26" ht="12.75" customHeight="1" outlineLevel="1" x14ac:dyDescent="0.2">
      <c r="A44" s="3"/>
      <c r="F44" s="34"/>
      <c r="G44" s="35"/>
      <c r="H44" s="36"/>
      <c r="O44" s="3"/>
      <c r="P44" s="3"/>
      <c r="S44" s="3"/>
      <c r="T44" s="3"/>
      <c r="U44" s="3"/>
      <c r="V44" s="3"/>
      <c r="W44" s="3"/>
      <c r="X44" s="3"/>
      <c r="Y44" s="3"/>
      <c r="Z44" s="3"/>
    </row>
    <row r="45" spans="1:26" ht="12.75" customHeight="1" outlineLevel="1" x14ac:dyDescent="0.2">
      <c r="A45" s="3"/>
      <c r="F45" s="34"/>
      <c r="G45" s="35"/>
      <c r="H45" s="36"/>
      <c r="O45" s="3"/>
      <c r="P45" s="3"/>
      <c r="Q45" s="3"/>
      <c r="R45" s="3"/>
      <c r="S45" s="3"/>
      <c r="T45" s="3"/>
      <c r="U45" s="3"/>
      <c r="V45" s="3"/>
      <c r="W45" s="3"/>
      <c r="X45" s="3"/>
      <c r="Y45" s="3"/>
      <c r="Z45" s="3"/>
    </row>
    <row r="46" spans="1:26" ht="12.75" customHeight="1" outlineLevel="1" x14ac:dyDescent="0.2">
      <c r="A46" s="3"/>
      <c r="F46" s="34"/>
      <c r="G46" s="35"/>
      <c r="H46" s="36"/>
      <c r="O46" s="3"/>
      <c r="P46" s="3"/>
      <c r="Q46" s="3"/>
      <c r="R46" s="3"/>
      <c r="S46" s="3"/>
      <c r="T46" s="3"/>
      <c r="U46" s="3"/>
      <c r="V46" s="3"/>
      <c r="W46" s="3"/>
      <c r="X46" s="3"/>
      <c r="Y46" s="3"/>
      <c r="Z46" s="3"/>
    </row>
    <row r="47" spans="1:26" ht="12.75" customHeight="1" outlineLevel="1" x14ac:dyDescent="0.2">
      <c r="A47" s="3"/>
      <c r="F47" s="34"/>
      <c r="G47" s="35"/>
      <c r="H47" s="36"/>
      <c r="O47" s="3"/>
      <c r="P47" s="3"/>
      <c r="Q47" s="3"/>
      <c r="R47" s="3"/>
      <c r="T47" s="3"/>
      <c r="U47" s="3"/>
      <c r="V47" s="3"/>
      <c r="W47" s="3"/>
      <c r="X47" s="3"/>
      <c r="Y47" s="3"/>
      <c r="Z47" s="3"/>
    </row>
    <row r="48" spans="1:26" ht="12.75" customHeight="1" outlineLevel="1" x14ac:dyDescent="0.2">
      <c r="A48" s="3"/>
      <c r="F48" s="34"/>
      <c r="G48" s="35"/>
      <c r="H48" s="36"/>
      <c r="O48" s="3"/>
      <c r="P48" s="3"/>
      <c r="Q48" s="3"/>
      <c r="R48" s="3"/>
      <c r="T48" s="3"/>
      <c r="U48" s="3"/>
      <c r="V48" s="3"/>
      <c r="W48" s="3"/>
      <c r="X48" s="3"/>
      <c r="Y48" s="3"/>
      <c r="Z48" s="3"/>
    </row>
    <row r="49" spans="1:26" ht="12.75" customHeight="1" outlineLevel="1" x14ac:dyDescent="0.2">
      <c r="A49" s="3"/>
      <c r="F49" s="34"/>
      <c r="G49" s="35"/>
      <c r="H49" s="36"/>
      <c r="O49" s="3"/>
      <c r="P49" s="3"/>
      <c r="T49" s="3"/>
      <c r="U49" s="3"/>
      <c r="V49" s="3"/>
      <c r="W49" s="3"/>
      <c r="X49" s="3"/>
      <c r="Y49" s="3"/>
      <c r="Z49" s="3"/>
    </row>
    <row r="50" spans="1:26" ht="12.75" customHeight="1" outlineLevel="1" x14ac:dyDescent="0.2">
      <c r="A50" s="3"/>
      <c r="F50" s="34"/>
      <c r="G50" s="35"/>
      <c r="H50" s="36"/>
      <c r="O50" s="3"/>
      <c r="P50" s="3"/>
      <c r="T50" s="3"/>
      <c r="U50" s="3"/>
      <c r="V50" s="3"/>
      <c r="W50" s="3"/>
      <c r="X50" s="3"/>
      <c r="Y50" s="3"/>
      <c r="Z50" s="3"/>
    </row>
    <row r="51" spans="1:26" ht="12.75" customHeight="1" outlineLevel="1" x14ac:dyDescent="0.2">
      <c r="A51" s="3"/>
      <c r="F51" s="34"/>
      <c r="G51" s="35"/>
      <c r="H51" s="36"/>
      <c r="O51" s="3"/>
      <c r="P51" s="3"/>
      <c r="T51" s="3"/>
      <c r="U51" s="3"/>
      <c r="V51" s="3"/>
      <c r="W51" s="3"/>
      <c r="X51" s="3"/>
      <c r="Y51" s="3"/>
      <c r="Z51" s="3"/>
    </row>
    <row r="52" spans="1:26" ht="12.75" customHeight="1" outlineLevel="1" x14ac:dyDescent="0.2">
      <c r="A52" s="3"/>
      <c r="C52" s="3"/>
      <c r="D52" s="3"/>
      <c r="E52" s="3"/>
      <c r="F52" s="37"/>
      <c r="G52" s="38"/>
      <c r="H52" s="39"/>
      <c r="I52" s="3"/>
      <c r="J52" s="3"/>
      <c r="O52" s="3"/>
      <c r="P52" s="3"/>
      <c r="T52" s="3"/>
      <c r="U52" s="3"/>
      <c r="V52" s="3"/>
      <c r="W52" s="3"/>
      <c r="X52" s="3"/>
      <c r="Y52" s="3"/>
      <c r="Z52" s="3"/>
    </row>
    <row r="53" spans="1:26" ht="12.75" customHeight="1" outlineLevel="1" x14ac:dyDescent="0.2">
      <c r="A53" s="3"/>
      <c r="C53" s="3"/>
      <c r="D53" s="3"/>
      <c r="E53" s="3"/>
      <c r="O53" s="3"/>
      <c r="P53" s="3"/>
      <c r="T53" s="3"/>
      <c r="U53" s="3"/>
      <c r="V53" s="3"/>
      <c r="W53" s="3"/>
      <c r="X53" s="3"/>
      <c r="Y53" s="3"/>
      <c r="Z53" s="3"/>
    </row>
    <row r="54" spans="1:26" ht="12.75" customHeight="1" outlineLevel="1" x14ac:dyDescent="0.2">
      <c r="A54" s="3"/>
      <c r="C54" s="3"/>
      <c r="D54" s="3"/>
      <c r="E54" s="3"/>
      <c r="F54" s="3"/>
      <c r="G54" s="3"/>
      <c r="H54" s="3"/>
      <c r="I54" s="3"/>
      <c r="J54" s="3"/>
      <c r="O54" s="3"/>
      <c r="P54" s="3"/>
      <c r="T54" s="3"/>
      <c r="U54" s="3"/>
      <c r="V54" s="3"/>
      <c r="W54" s="3"/>
      <c r="X54" s="3"/>
      <c r="Y54" s="3"/>
      <c r="Z54" s="3"/>
    </row>
    <row r="55" spans="1:26" ht="12.75" customHeight="1" outlineLevel="1" x14ac:dyDescent="0.2">
      <c r="A55" s="3"/>
      <c r="C55" s="3"/>
      <c r="D55" s="3"/>
      <c r="E55" s="3"/>
      <c r="F55" s="30"/>
      <c r="G55" s="3"/>
      <c r="H55" s="3"/>
      <c r="I55" s="3"/>
      <c r="J55" s="3"/>
      <c r="O55" s="3"/>
      <c r="P55" s="3"/>
      <c r="T55" s="3"/>
      <c r="U55" s="3"/>
      <c r="V55" s="3"/>
      <c r="W55" s="3"/>
      <c r="X55" s="3"/>
      <c r="Y55" s="3"/>
      <c r="Z55" s="3"/>
    </row>
    <row r="56" spans="1:26" ht="12.75" customHeight="1" outlineLevel="1" x14ac:dyDescent="0.2">
      <c r="A56" s="3"/>
      <c r="O56" s="3"/>
      <c r="P56" s="3"/>
      <c r="T56" s="3"/>
      <c r="U56" s="3"/>
      <c r="V56" s="3"/>
      <c r="W56" s="3"/>
      <c r="X56" s="3"/>
      <c r="Y56" s="3"/>
      <c r="Z56" s="3"/>
    </row>
    <row r="57" spans="1:26" ht="12.75" customHeight="1" outlineLevel="1" x14ac:dyDescent="0.2">
      <c r="A57" s="3"/>
      <c r="O57" s="3"/>
      <c r="P57" s="3"/>
      <c r="T57" s="3"/>
      <c r="U57" s="3"/>
      <c r="V57" s="3"/>
      <c r="W57" s="3"/>
      <c r="X57" s="3"/>
      <c r="Y57" s="3"/>
      <c r="Z57" s="3"/>
    </row>
    <row r="58" spans="1:26" ht="12.75" customHeight="1" x14ac:dyDescent="0.2">
      <c r="A58" s="3"/>
      <c r="O58" s="3"/>
      <c r="P58" s="3"/>
      <c r="T58" s="3"/>
      <c r="U58" s="3"/>
      <c r="V58" s="3"/>
      <c r="W58" s="3"/>
      <c r="X58" s="3"/>
      <c r="Y58" s="3"/>
      <c r="Z58" s="3"/>
    </row>
    <row r="59" spans="1:26" ht="12.75" customHeight="1" x14ac:dyDescent="0.2">
      <c r="A59" s="3"/>
      <c r="F59" s="8"/>
      <c r="G59" s="40"/>
      <c r="O59" s="3"/>
      <c r="P59" s="3"/>
      <c r="T59" s="3"/>
      <c r="U59" s="3"/>
      <c r="V59" s="3"/>
      <c r="W59" s="3"/>
      <c r="X59" s="3"/>
      <c r="Y59" s="3"/>
      <c r="Z59" s="3"/>
    </row>
    <row r="60" spans="1:26" ht="12.75" customHeight="1" x14ac:dyDescent="0.2">
      <c r="A60" s="3"/>
      <c r="O60" s="3"/>
      <c r="P60" s="3"/>
      <c r="T60" s="3"/>
      <c r="U60" s="3"/>
      <c r="V60" s="3"/>
      <c r="W60" s="3"/>
      <c r="X60" s="3"/>
      <c r="Y60" s="3"/>
      <c r="Z60" s="3"/>
    </row>
    <row r="61" spans="1:26" ht="12.75" customHeight="1" x14ac:dyDescent="0.2">
      <c r="A61" s="3"/>
      <c r="O61" s="3"/>
      <c r="P61" s="3"/>
      <c r="T61" s="3"/>
      <c r="U61" s="3"/>
      <c r="V61" s="3"/>
      <c r="W61" s="3"/>
      <c r="X61" s="3"/>
      <c r="Y61" s="3"/>
      <c r="Z61" s="3"/>
    </row>
    <row r="62" spans="1:26" ht="12.75" customHeight="1" x14ac:dyDescent="0.2">
      <c r="A62" s="3"/>
      <c r="O62" s="3"/>
      <c r="P62" s="3"/>
      <c r="T62" s="3"/>
      <c r="U62" s="3"/>
      <c r="V62" s="3"/>
      <c r="W62" s="3"/>
      <c r="X62" s="3"/>
      <c r="Y62" s="3"/>
      <c r="Z62" s="3"/>
    </row>
    <row r="63" spans="1:26" ht="12.75" customHeight="1" x14ac:dyDescent="0.2">
      <c r="A63" s="3"/>
      <c r="O63" s="3"/>
      <c r="P63" s="3"/>
      <c r="T63" s="3"/>
      <c r="U63" s="3"/>
      <c r="V63" s="3"/>
      <c r="W63" s="3"/>
      <c r="X63" s="3"/>
      <c r="Y63" s="3"/>
      <c r="Z63" s="3"/>
    </row>
    <row r="64" spans="1:26" ht="12.75" customHeight="1" x14ac:dyDescent="0.2">
      <c r="A64" s="3"/>
      <c r="O64" s="3"/>
      <c r="P64" s="3"/>
      <c r="T64" s="3"/>
      <c r="U64" s="3"/>
      <c r="V64" s="3"/>
      <c r="W64" s="3"/>
      <c r="X64" s="3"/>
      <c r="Y64" s="3"/>
      <c r="Z64" s="3"/>
    </row>
    <row r="65" spans="1:26" ht="12.75" customHeight="1" x14ac:dyDescent="0.2">
      <c r="A65" s="3"/>
      <c r="O65" s="3"/>
      <c r="P65" s="3"/>
      <c r="T65" s="3"/>
      <c r="U65" s="3"/>
      <c r="V65" s="3"/>
      <c r="W65" s="3"/>
      <c r="X65" s="3"/>
      <c r="Y65" s="3"/>
      <c r="Z65" s="3"/>
    </row>
    <row r="66" spans="1:26" ht="12.75" customHeight="1" x14ac:dyDescent="0.2">
      <c r="A66" s="3"/>
      <c r="O66" s="3"/>
      <c r="P66" s="3"/>
      <c r="T66" s="3"/>
      <c r="U66" s="3"/>
      <c r="V66" s="3"/>
      <c r="W66" s="3"/>
      <c r="X66" s="3"/>
      <c r="Y66" s="3"/>
      <c r="Z66" s="3"/>
    </row>
    <row r="67" spans="1:26" ht="12.75" customHeight="1" x14ac:dyDescent="0.2">
      <c r="A67" s="3"/>
      <c r="O67" s="3"/>
      <c r="P67" s="3"/>
      <c r="T67" s="3"/>
      <c r="U67" s="3"/>
      <c r="V67" s="3"/>
      <c r="W67" s="3"/>
      <c r="X67" s="3"/>
      <c r="Y67" s="3"/>
      <c r="Z67" s="3"/>
    </row>
    <row r="68" spans="1:26" ht="12.75" customHeight="1" x14ac:dyDescent="0.2">
      <c r="A68" s="3"/>
      <c r="O68" s="3"/>
      <c r="P68" s="3"/>
      <c r="T68" s="3"/>
      <c r="U68" s="3"/>
      <c r="V68" s="3"/>
      <c r="W68" s="3"/>
      <c r="X68" s="3"/>
      <c r="Y68" s="3"/>
      <c r="Z68" s="3"/>
    </row>
    <row r="69" spans="1:26" ht="12.75" customHeight="1" x14ac:dyDescent="0.2">
      <c r="A69" s="3"/>
      <c r="O69" s="3"/>
      <c r="P69" s="3"/>
      <c r="T69" s="3"/>
      <c r="U69" s="3"/>
      <c r="V69" s="3"/>
      <c r="W69" s="3"/>
      <c r="X69" s="3"/>
      <c r="Y69" s="3"/>
      <c r="Z69" s="3"/>
    </row>
    <row r="70" spans="1:26" ht="12.75" customHeight="1" x14ac:dyDescent="0.2">
      <c r="A70" s="3"/>
      <c r="O70" s="3"/>
      <c r="P70" s="3"/>
      <c r="T70" s="3"/>
      <c r="U70" s="3"/>
      <c r="V70" s="3"/>
      <c r="W70" s="3"/>
      <c r="X70" s="3"/>
      <c r="Y70" s="3"/>
      <c r="Z70" s="3"/>
    </row>
    <row r="71" spans="1:26" ht="12.75" customHeight="1" x14ac:dyDescent="0.2">
      <c r="A71" s="3"/>
      <c r="O71" s="3"/>
      <c r="P71" s="3"/>
      <c r="T71" s="3"/>
      <c r="U71" s="3"/>
      <c r="V71" s="3"/>
      <c r="W71" s="3"/>
      <c r="X71" s="3"/>
      <c r="Y71" s="3"/>
      <c r="Z71" s="3"/>
    </row>
    <row r="72" spans="1:26" ht="12.75" customHeight="1" x14ac:dyDescent="0.2">
      <c r="A72" s="3"/>
      <c r="O72" s="3"/>
      <c r="P72" s="3"/>
      <c r="T72" s="3"/>
      <c r="U72" s="3"/>
      <c r="V72" s="3"/>
      <c r="W72" s="3"/>
      <c r="X72" s="3"/>
      <c r="Y72" s="3"/>
      <c r="Z72" s="3"/>
    </row>
    <row r="73" spans="1:26" ht="12.75" customHeight="1" x14ac:dyDescent="0.2">
      <c r="A73" s="3"/>
      <c r="O73" s="3"/>
      <c r="P73" s="3"/>
      <c r="T73" s="3"/>
      <c r="U73" s="3"/>
      <c r="V73" s="3"/>
      <c r="W73" s="3"/>
      <c r="X73" s="3"/>
      <c r="Y73" s="3"/>
      <c r="Z73" s="3"/>
    </row>
    <row r="74" spans="1:26" ht="12.75" customHeight="1" x14ac:dyDescent="0.2">
      <c r="A74" s="3"/>
      <c r="O74" s="3"/>
      <c r="P74" s="3"/>
      <c r="T74" s="3"/>
      <c r="U74" s="3"/>
      <c r="V74" s="3"/>
      <c r="W74" s="3"/>
      <c r="X74" s="3"/>
      <c r="Y74" s="3"/>
      <c r="Z74" s="3"/>
    </row>
    <row r="75" spans="1:26" ht="12.75" customHeight="1" x14ac:dyDescent="0.2">
      <c r="A75" s="3"/>
      <c r="O75" s="3"/>
      <c r="P75" s="3"/>
      <c r="T75" s="3"/>
      <c r="U75" s="3"/>
      <c r="V75" s="3"/>
      <c r="W75" s="3"/>
      <c r="X75" s="3"/>
      <c r="Y75" s="3"/>
      <c r="Z75" s="3"/>
    </row>
    <row r="76" spans="1:26" ht="12.75" customHeight="1" x14ac:dyDescent="0.2">
      <c r="A76" s="3"/>
      <c r="O76" s="3"/>
      <c r="P76" s="3"/>
      <c r="T76" s="3"/>
      <c r="U76" s="3"/>
      <c r="V76" s="3"/>
      <c r="W76" s="3"/>
      <c r="X76" s="3"/>
      <c r="Y76" s="3"/>
      <c r="Z76" s="3"/>
    </row>
    <row r="77" spans="1:26" ht="12.75" customHeight="1" x14ac:dyDescent="0.2">
      <c r="A77" s="3"/>
      <c r="O77" s="3"/>
      <c r="P77" s="3"/>
      <c r="T77" s="3"/>
      <c r="U77" s="3"/>
      <c r="V77" s="3"/>
      <c r="W77" s="3"/>
      <c r="X77" s="3"/>
      <c r="Y77" s="3"/>
      <c r="Z77" s="3"/>
    </row>
    <row r="78" spans="1:26" ht="12.75" customHeight="1" x14ac:dyDescent="0.2">
      <c r="A78" s="3"/>
      <c r="O78" s="3"/>
      <c r="P78" s="3"/>
      <c r="T78" s="3"/>
      <c r="U78" s="3"/>
      <c r="V78" s="3"/>
      <c r="W78" s="3"/>
      <c r="X78" s="3"/>
      <c r="Y78" s="3"/>
      <c r="Z78" s="3"/>
    </row>
    <row r="79" spans="1:26" ht="12.75" customHeight="1" x14ac:dyDescent="0.2">
      <c r="A79" s="3"/>
      <c r="O79" s="3"/>
      <c r="P79" s="3"/>
      <c r="T79" s="3"/>
      <c r="U79" s="3"/>
      <c r="V79" s="3"/>
      <c r="W79" s="3"/>
      <c r="X79" s="3"/>
      <c r="Y79" s="3"/>
      <c r="Z79" s="3"/>
    </row>
    <row r="80" spans="1:26" ht="12.75" customHeight="1" x14ac:dyDescent="0.2">
      <c r="A80" s="3"/>
      <c r="O80" s="3"/>
      <c r="P80" s="3"/>
      <c r="T80" s="3"/>
      <c r="U80" s="3"/>
      <c r="V80" s="3"/>
      <c r="W80" s="3"/>
      <c r="X80" s="3"/>
      <c r="Y80" s="3"/>
      <c r="Z80" s="3"/>
    </row>
    <row r="81" spans="1:26" ht="12.75" customHeight="1" x14ac:dyDescent="0.2">
      <c r="A81" s="3"/>
      <c r="O81" s="3"/>
      <c r="P81" s="3"/>
      <c r="T81" s="3"/>
      <c r="U81" s="3"/>
      <c r="V81" s="3"/>
      <c r="W81" s="3"/>
      <c r="X81" s="3"/>
      <c r="Y81" s="3"/>
      <c r="Z81" s="3"/>
    </row>
    <row r="82" spans="1:26" ht="12.75" customHeight="1" x14ac:dyDescent="0.2">
      <c r="A82" s="3"/>
      <c r="O82" s="3"/>
      <c r="P82" s="3"/>
      <c r="T82" s="3"/>
      <c r="U82" s="3"/>
      <c r="V82" s="3"/>
      <c r="W82" s="3"/>
      <c r="X82" s="3"/>
      <c r="Y82" s="3"/>
      <c r="Z82" s="3"/>
    </row>
    <row r="83" spans="1:26" ht="12.75" customHeight="1" x14ac:dyDescent="0.2">
      <c r="A83" s="3"/>
      <c r="O83" s="3"/>
      <c r="P83" s="3"/>
      <c r="T83" s="3"/>
      <c r="U83" s="3"/>
      <c r="V83" s="3"/>
      <c r="W83" s="3"/>
      <c r="X83" s="3"/>
      <c r="Y83" s="3"/>
      <c r="Z83" s="3"/>
    </row>
    <row r="84" spans="1:26" ht="12.75" customHeight="1" x14ac:dyDescent="0.2">
      <c r="A84" s="3"/>
      <c r="O84" s="3"/>
      <c r="P84" s="3"/>
      <c r="T84" s="3"/>
      <c r="U84" s="3"/>
      <c r="V84" s="3"/>
      <c r="W84" s="3"/>
      <c r="X84" s="3"/>
      <c r="Y84" s="3"/>
      <c r="Z84" s="3"/>
    </row>
    <row r="85" spans="1:26" ht="12.75" customHeight="1" x14ac:dyDescent="0.2">
      <c r="A85" s="3"/>
      <c r="O85" s="3"/>
      <c r="P85" s="3"/>
      <c r="T85" s="3"/>
      <c r="U85" s="3"/>
      <c r="V85" s="3"/>
      <c r="W85" s="3"/>
      <c r="X85" s="3"/>
      <c r="Y85" s="3"/>
      <c r="Z85" s="3"/>
    </row>
    <row r="86" spans="1:26" ht="12.75" customHeight="1" x14ac:dyDescent="0.2">
      <c r="A86" s="3"/>
      <c r="O86" s="3"/>
      <c r="P86" s="3"/>
      <c r="T86" s="3"/>
      <c r="U86" s="3"/>
      <c r="V86" s="3"/>
      <c r="W86" s="3"/>
      <c r="X86" s="3"/>
      <c r="Y86" s="3"/>
      <c r="Z86" s="3"/>
    </row>
    <row r="87" spans="1:26" ht="12.75" customHeight="1" x14ac:dyDescent="0.2">
      <c r="A87" s="3"/>
      <c r="O87" s="3"/>
      <c r="P87" s="3"/>
      <c r="T87" s="3"/>
      <c r="U87" s="3"/>
      <c r="V87" s="3"/>
      <c r="W87" s="3"/>
      <c r="X87" s="3"/>
      <c r="Y87" s="3"/>
      <c r="Z87" s="3"/>
    </row>
    <row r="88" spans="1:26" ht="12.75" customHeight="1" x14ac:dyDescent="0.2">
      <c r="A88" s="3"/>
      <c r="O88" s="3"/>
      <c r="P88" s="3"/>
      <c r="T88" s="3"/>
      <c r="U88" s="3"/>
      <c r="V88" s="3"/>
      <c r="W88" s="3"/>
      <c r="X88" s="3"/>
      <c r="Y88" s="3"/>
      <c r="Z88" s="3"/>
    </row>
    <row r="89" spans="1:26" ht="12.75" customHeight="1" x14ac:dyDescent="0.2">
      <c r="A89" s="3"/>
      <c r="O89" s="3"/>
      <c r="P89" s="3"/>
      <c r="T89" s="3"/>
      <c r="U89" s="3"/>
      <c r="V89" s="3"/>
      <c r="W89" s="3"/>
      <c r="X89" s="3"/>
      <c r="Y89" s="3"/>
      <c r="Z89" s="3"/>
    </row>
    <row r="90" spans="1:26" ht="12.75" customHeight="1" x14ac:dyDescent="0.2">
      <c r="A90" s="3"/>
      <c r="O90" s="3"/>
      <c r="P90" s="3"/>
      <c r="T90" s="3"/>
      <c r="U90" s="3"/>
      <c r="V90" s="3"/>
      <c r="W90" s="3"/>
      <c r="X90" s="3"/>
      <c r="Y90" s="3"/>
      <c r="Z90" s="3"/>
    </row>
    <row r="91" spans="1:26" ht="12.75" customHeight="1" x14ac:dyDescent="0.2">
      <c r="A91" s="3"/>
      <c r="O91" s="3"/>
      <c r="P91" s="3"/>
      <c r="T91" s="3"/>
      <c r="U91" s="3"/>
      <c r="V91" s="3"/>
      <c r="W91" s="3"/>
      <c r="X91" s="3"/>
      <c r="Y91" s="3"/>
      <c r="Z91" s="3"/>
    </row>
    <row r="92" spans="1:26" ht="12.75" customHeight="1" x14ac:dyDescent="0.2">
      <c r="A92" s="3"/>
      <c r="O92" s="3"/>
      <c r="P92" s="3"/>
      <c r="T92" s="3"/>
      <c r="U92" s="3"/>
      <c r="V92" s="3"/>
      <c r="W92" s="3"/>
      <c r="X92" s="3"/>
      <c r="Y92" s="3"/>
      <c r="Z92" s="3"/>
    </row>
    <row r="93" spans="1:26" ht="12.75" customHeight="1" x14ac:dyDescent="0.2">
      <c r="A93" s="3"/>
      <c r="O93" s="3"/>
      <c r="P93" s="3"/>
      <c r="T93" s="3"/>
      <c r="U93" s="3"/>
      <c r="V93" s="3"/>
      <c r="W93" s="3"/>
      <c r="X93" s="3"/>
      <c r="Y93" s="3"/>
      <c r="Z93" s="3"/>
    </row>
    <row r="94" spans="1:26" ht="12.75" customHeight="1" x14ac:dyDescent="0.2">
      <c r="A94" s="3"/>
      <c r="O94" s="3"/>
      <c r="P94" s="3"/>
      <c r="T94" s="3"/>
      <c r="U94" s="3"/>
      <c r="V94" s="3"/>
      <c r="W94" s="3"/>
      <c r="X94" s="3"/>
      <c r="Y94" s="3"/>
      <c r="Z94" s="3"/>
    </row>
    <row r="95" spans="1:26" ht="12.75" customHeight="1" x14ac:dyDescent="0.2">
      <c r="A95" s="3"/>
      <c r="O95" s="3"/>
      <c r="P95" s="3"/>
      <c r="T95" s="3"/>
      <c r="U95" s="3"/>
      <c r="V95" s="3"/>
      <c r="W95" s="3"/>
      <c r="X95" s="3"/>
      <c r="Y95" s="3"/>
      <c r="Z95" s="3"/>
    </row>
    <row r="96" spans="1:26" ht="12.75" customHeight="1" x14ac:dyDescent="0.2">
      <c r="A96" s="3"/>
      <c r="O96" s="3"/>
      <c r="P96" s="3"/>
      <c r="T96" s="3"/>
      <c r="U96" s="3"/>
      <c r="V96" s="3"/>
      <c r="W96" s="3"/>
      <c r="X96" s="3"/>
      <c r="Y96" s="3"/>
      <c r="Z96" s="3"/>
    </row>
    <row r="97" spans="1:26" ht="12.75" customHeight="1" x14ac:dyDescent="0.2">
      <c r="A97" s="3"/>
      <c r="O97" s="3"/>
      <c r="P97" s="3"/>
      <c r="T97" s="3"/>
      <c r="U97" s="3"/>
      <c r="V97" s="3"/>
      <c r="W97" s="3"/>
      <c r="X97" s="3"/>
      <c r="Y97" s="3"/>
      <c r="Z97" s="3"/>
    </row>
    <row r="98" spans="1:26" ht="12.75" customHeight="1" x14ac:dyDescent="0.2">
      <c r="A98" s="3"/>
      <c r="O98" s="3"/>
      <c r="P98" s="3"/>
      <c r="T98" s="3"/>
      <c r="U98" s="3"/>
      <c r="V98" s="3"/>
      <c r="W98" s="3"/>
      <c r="X98" s="3"/>
      <c r="Y98" s="3"/>
      <c r="Z98" s="3"/>
    </row>
    <row r="99" spans="1:26" ht="12.75" customHeight="1" x14ac:dyDescent="0.2">
      <c r="A99" s="3"/>
      <c r="O99" s="3"/>
      <c r="P99" s="3"/>
      <c r="T99" s="3"/>
      <c r="U99" s="3"/>
      <c r="V99" s="3"/>
      <c r="W99" s="3"/>
      <c r="X99" s="3"/>
      <c r="Y99" s="3"/>
      <c r="Z99" s="3"/>
    </row>
    <row r="100" spans="1:26" ht="12.75" customHeight="1" x14ac:dyDescent="0.2">
      <c r="A100" s="3"/>
      <c r="O100" s="3"/>
      <c r="P100" s="3"/>
      <c r="T100" s="3"/>
      <c r="U100" s="3"/>
      <c r="V100" s="3"/>
      <c r="W100" s="3"/>
      <c r="X100" s="3"/>
      <c r="Y100" s="3"/>
      <c r="Z100" s="3"/>
    </row>
    <row r="101" spans="1:26" ht="12.75" customHeight="1" x14ac:dyDescent="0.2">
      <c r="A101" s="3"/>
      <c r="O101" s="3"/>
      <c r="P101" s="3"/>
      <c r="T101" s="3"/>
      <c r="U101" s="3"/>
      <c r="V101" s="3"/>
      <c r="W101" s="3"/>
      <c r="X101" s="3"/>
      <c r="Y101" s="3"/>
      <c r="Z101" s="3"/>
    </row>
    <row r="102" spans="1:26" ht="12.75" customHeight="1" x14ac:dyDescent="0.2">
      <c r="A102" s="3"/>
      <c r="O102" s="3"/>
      <c r="P102" s="3"/>
      <c r="T102" s="3"/>
      <c r="U102" s="3"/>
      <c r="V102" s="3"/>
      <c r="W102" s="3"/>
      <c r="X102" s="3"/>
      <c r="Y102" s="3"/>
      <c r="Z102" s="3"/>
    </row>
    <row r="103" spans="1:26" ht="12.75" customHeight="1" x14ac:dyDescent="0.2">
      <c r="A103" s="3"/>
      <c r="O103" s="3"/>
      <c r="P103" s="3"/>
      <c r="T103" s="3"/>
      <c r="U103" s="3"/>
      <c r="V103" s="3"/>
      <c r="W103" s="3"/>
      <c r="X103" s="3"/>
      <c r="Y103" s="3"/>
      <c r="Z103" s="3"/>
    </row>
    <row r="104" spans="1:26" ht="12.75" customHeight="1" x14ac:dyDescent="0.2">
      <c r="A104" s="3"/>
      <c r="B104" s="3"/>
      <c r="C104" s="3"/>
      <c r="D104" s="3"/>
      <c r="E104" s="3"/>
      <c r="F104" s="3"/>
      <c r="G104" s="3"/>
      <c r="H104" s="3"/>
      <c r="I104" s="3"/>
      <c r="J104" s="3"/>
      <c r="K104" s="3"/>
      <c r="L104" s="3"/>
      <c r="M104" s="3"/>
      <c r="N104" s="3"/>
      <c r="O104" s="3"/>
      <c r="P104" s="3"/>
      <c r="T104" s="3"/>
      <c r="U104" s="3"/>
      <c r="V104" s="3"/>
      <c r="W104" s="3"/>
      <c r="X104" s="3"/>
      <c r="Y104" s="3"/>
      <c r="Z104" s="3"/>
    </row>
    <row r="105" spans="1:26" ht="12.75" customHeight="1" x14ac:dyDescent="0.2">
      <c r="A105" s="3"/>
      <c r="B105" s="3"/>
      <c r="C105" s="3"/>
      <c r="D105" s="3"/>
      <c r="E105" s="3"/>
      <c r="F105" s="3"/>
      <c r="G105" s="3"/>
      <c r="H105" s="3"/>
      <c r="I105" s="3"/>
      <c r="J105" s="3"/>
      <c r="K105" s="3"/>
      <c r="L105" s="3"/>
      <c r="M105" s="3"/>
      <c r="N105" s="3"/>
      <c r="O105" s="3"/>
      <c r="P105" s="3"/>
      <c r="T105" s="3"/>
      <c r="U105" s="3"/>
      <c r="V105" s="3"/>
      <c r="W105" s="3"/>
      <c r="X105" s="3"/>
      <c r="Y105" s="3"/>
      <c r="Z105" s="3"/>
    </row>
    <row r="106" spans="1:26" ht="12.75" customHeight="1" x14ac:dyDescent="0.2">
      <c r="A106" s="3"/>
      <c r="B106" s="3"/>
      <c r="C106" s="3"/>
      <c r="D106" s="3"/>
      <c r="E106" s="3"/>
      <c r="F106" s="3"/>
      <c r="G106" s="3"/>
      <c r="H106" s="3"/>
      <c r="I106" s="3"/>
      <c r="J106" s="3"/>
      <c r="K106" s="3"/>
      <c r="L106" s="3"/>
      <c r="M106" s="3"/>
      <c r="N106" s="3"/>
      <c r="O106" s="3"/>
      <c r="P106" s="3"/>
      <c r="T106" s="3"/>
      <c r="U106" s="3"/>
      <c r="V106" s="3"/>
      <c r="W106" s="3"/>
      <c r="X106" s="3"/>
      <c r="Y106" s="3"/>
      <c r="Z106" s="3"/>
    </row>
    <row r="107" spans="1:26" ht="12.75" customHeight="1" x14ac:dyDescent="0.2">
      <c r="A107" s="3"/>
      <c r="B107" s="3"/>
      <c r="C107" s="3"/>
      <c r="D107" s="3"/>
      <c r="E107" s="3"/>
      <c r="F107" s="3"/>
      <c r="G107" s="3"/>
      <c r="H107" s="3"/>
      <c r="I107" s="3"/>
      <c r="J107" s="3"/>
      <c r="K107" s="3"/>
      <c r="L107" s="3"/>
      <c r="M107" s="3"/>
      <c r="N107" s="3"/>
      <c r="O107" s="3"/>
      <c r="P107" s="3"/>
      <c r="T107" s="3"/>
      <c r="U107" s="3"/>
      <c r="V107" s="3"/>
      <c r="W107" s="3"/>
      <c r="X107" s="3"/>
      <c r="Y107" s="3"/>
      <c r="Z107" s="3"/>
    </row>
    <row r="108" spans="1:26" ht="12.75" customHeight="1" x14ac:dyDescent="0.2">
      <c r="A108" s="3"/>
      <c r="B108" s="3"/>
      <c r="C108" s="3"/>
      <c r="D108" s="3"/>
      <c r="E108" s="3"/>
      <c r="F108" s="3"/>
      <c r="G108" s="3"/>
      <c r="H108" s="3"/>
      <c r="I108" s="3"/>
      <c r="J108" s="3"/>
      <c r="K108" s="3"/>
      <c r="L108" s="3"/>
      <c r="M108" s="3"/>
      <c r="N108" s="3"/>
      <c r="O108" s="3"/>
      <c r="P108" s="3"/>
      <c r="T108" s="3"/>
      <c r="U108" s="3"/>
      <c r="V108" s="3"/>
      <c r="W108" s="3"/>
      <c r="X108" s="3"/>
      <c r="Y108" s="3"/>
      <c r="Z108" s="3"/>
    </row>
    <row r="109" spans="1:26" ht="12.75" customHeight="1" x14ac:dyDescent="0.2">
      <c r="A109" s="3"/>
      <c r="B109" s="3"/>
      <c r="C109" s="3"/>
      <c r="D109" s="3"/>
      <c r="E109" s="3"/>
      <c r="F109" s="3"/>
      <c r="G109" s="3"/>
      <c r="H109" s="3"/>
      <c r="I109" s="3"/>
      <c r="J109" s="3"/>
      <c r="K109" s="3"/>
      <c r="L109" s="3"/>
      <c r="M109" s="3"/>
      <c r="N109" s="3"/>
      <c r="O109" s="3"/>
      <c r="P109" s="3"/>
      <c r="T109" s="3"/>
      <c r="U109" s="3"/>
      <c r="V109" s="3"/>
      <c r="W109" s="3"/>
      <c r="X109" s="3"/>
      <c r="Y109" s="3"/>
      <c r="Z109" s="3"/>
    </row>
    <row r="110" spans="1:26" ht="12.75" customHeight="1" x14ac:dyDescent="0.2">
      <c r="A110" s="3"/>
      <c r="B110" s="3"/>
      <c r="C110" s="3"/>
      <c r="D110" s="3"/>
      <c r="E110" s="3"/>
      <c r="F110" s="3"/>
      <c r="G110" s="3"/>
      <c r="H110" s="3"/>
      <c r="I110" s="3"/>
      <c r="J110" s="3"/>
      <c r="K110" s="3"/>
      <c r="L110" s="3"/>
      <c r="M110" s="3"/>
      <c r="N110" s="3"/>
      <c r="O110" s="3"/>
      <c r="P110" s="3"/>
      <c r="T110" s="3"/>
      <c r="U110" s="3"/>
      <c r="V110" s="3"/>
      <c r="W110" s="3"/>
      <c r="X110" s="3"/>
      <c r="Y110" s="3"/>
      <c r="Z110" s="3"/>
    </row>
    <row r="111" spans="1:26" ht="12.75" customHeight="1" x14ac:dyDescent="0.2">
      <c r="A111" s="3"/>
      <c r="B111" s="3"/>
      <c r="C111" s="3"/>
      <c r="D111" s="3"/>
      <c r="E111" s="3"/>
      <c r="F111" s="3"/>
      <c r="G111" s="3"/>
      <c r="H111" s="3"/>
      <c r="I111" s="3"/>
      <c r="J111" s="3"/>
      <c r="K111" s="3"/>
      <c r="L111" s="3"/>
      <c r="M111" s="3"/>
      <c r="N111" s="3"/>
      <c r="O111" s="3"/>
      <c r="P111" s="3"/>
      <c r="T111" s="3"/>
      <c r="U111" s="3"/>
      <c r="V111" s="3"/>
      <c r="W111" s="3"/>
      <c r="X111" s="3"/>
      <c r="Y111" s="3"/>
      <c r="Z111" s="3"/>
    </row>
    <row r="112" spans="1:26" ht="12.75" customHeight="1" x14ac:dyDescent="0.2">
      <c r="A112" s="3"/>
      <c r="B112" s="3"/>
      <c r="C112" s="3"/>
      <c r="D112" s="3"/>
      <c r="E112" s="3"/>
      <c r="F112" s="3"/>
      <c r="G112" s="3"/>
      <c r="H112" s="3"/>
      <c r="I112" s="3"/>
      <c r="J112" s="3"/>
      <c r="K112" s="3"/>
      <c r="L112" s="3"/>
      <c r="M112" s="3"/>
      <c r="N112" s="3"/>
      <c r="O112" s="3"/>
      <c r="P112" s="3"/>
      <c r="T112" s="3"/>
      <c r="U112" s="3"/>
      <c r="V112" s="3"/>
      <c r="W112" s="3"/>
      <c r="X112" s="3"/>
      <c r="Y112" s="3"/>
      <c r="Z112" s="3"/>
    </row>
    <row r="113" spans="1:26" ht="12.75" customHeight="1" x14ac:dyDescent="0.2">
      <c r="A113" s="3"/>
      <c r="B113" s="3"/>
      <c r="C113" s="3"/>
      <c r="D113" s="3"/>
      <c r="E113" s="3"/>
      <c r="F113" s="3"/>
      <c r="G113" s="3"/>
      <c r="H113" s="3"/>
      <c r="I113" s="3"/>
      <c r="J113" s="3"/>
      <c r="K113" s="3"/>
      <c r="L113" s="3"/>
      <c r="M113" s="3"/>
      <c r="N113" s="3"/>
      <c r="O113" s="3"/>
      <c r="P113" s="3"/>
      <c r="T113" s="3"/>
      <c r="U113" s="3"/>
      <c r="V113" s="3"/>
      <c r="W113" s="3"/>
      <c r="X113" s="3"/>
      <c r="Y113" s="3"/>
      <c r="Z113" s="3"/>
    </row>
    <row r="114" spans="1:26" ht="12.75" customHeight="1" x14ac:dyDescent="0.2">
      <c r="A114" s="3"/>
      <c r="B114" s="3"/>
      <c r="C114" s="3"/>
      <c r="D114" s="3"/>
      <c r="E114" s="3"/>
      <c r="F114" s="3"/>
      <c r="G114" s="3"/>
      <c r="H114" s="3"/>
      <c r="I114" s="3"/>
      <c r="J114" s="3"/>
      <c r="K114" s="3"/>
      <c r="L114" s="3"/>
      <c r="M114" s="3"/>
      <c r="N114" s="3"/>
      <c r="O114" s="3"/>
      <c r="P114" s="3"/>
      <c r="T114" s="3"/>
      <c r="U114" s="3"/>
      <c r="V114" s="3"/>
      <c r="W114" s="3"/>
      <c r="X114" s="3"/>
      <c r="Y114" s="3"/>
      <c r="Z114" s="3"/>
    </row>
    <row r="115" spans="1:26" ht="12.75" customHeight="1" x14ac:dyDescent="0.2">
      <c r="A115" s="3"/>
      <c r="B115" s="3"/>
      <c r="C115" s="3"/>
      <c r="D115" s="3"/>
      <c r="E115" s="3"/>
      <c r="F115" s="3"/>
      <c r="G115" s="3"/>
      <c r="H115" s="3"/>
      <c r="I115" s="3"/>
      <c r="J115" s="3"/>
      <c r="K115" s="3"/>
      <c r="L115" s="3"/>
      <c r="M115" s="3"/>
      <c r="N115" s="3"/>
      <c r="O115" s="3"/>
      <c r="P115" s="3"/>
      <c r="T115" s="3"/>
      <c r="U115" s="3"/>
      <c r="V115" s="3"/>
      <c r="W115" s="3"/>
      <c r="X115" s="3"/>
      <c r="Y115" s="3"/>
      <c r="Z115" s="3"/>
    </row>
    <row r="116" spans="1:26" ht="12.75" customHeight="1" x14ac:dyDescent="0.2">
      <c r="A116" s="3"/>
      <c r="B116" s="3"/>
      <c r="C116" s="3"/>
      <c r="D116" s="3"/>
      <c r="E116" s="3"/>
      <c r="F116" s="3"/>
      <c r="G116" s="3"/>
      <c r="H116" s="3"/>
      <c r="I116" s="3"/>
      <c r="J116" s="3"/>
      <c r="K116" s="3"/>
      <c r="L116" s="3"/>
      <c r="M116" s="3"/>
      <c r="N116" s="3"/>
      <c r="O116" s="3"/>
      <c r="P116" s="3"/>
      <c r="T116" s="3"/>
      <c r="U116" s="3"/>
      <c r="V116" s="3"/>
      <c r="W116" s="3"/>
      <c r="X116" s="3"/>
      <c r="Y116" s="3"/>
      <c r="Z116" s="3"/>
    </row>
    <row r="117" spans="1:26" ht="12.75" customHeight="1" x14ac:dyDescent="0.2">
      <c r="A117" s="3"/>
      <c r="B117" s="3"/>
      <c r="C117" s="3"/>
      <c r="D117" s="3"/>
      <c r="E117" s="3"/>
      <c r="F117" s="3"/>
      <c r="G117" s="3"/>
      <c r="H117" s="3"/>
      <c r="I117" s="3"/>
      <c r="J117" s="3"/>
      <c r="K117" s="3"/>
      <c r="L117" s="3"/>
      <c r="M117" s="3"/>
      <c r="N117" s="3"/>
      <c r="O117" s="3"/>
      <c r="P117" s="3"/>
      <c r="T117" s="3"/>
      <c r="U117" s="3"/>
      <c r="V117" s="3"/>
      <c r="W117" s="3"/>
      <c r="X117" s="3"/>
      <c r="Y117" s="3"/>
      <c r="Z117" s="3"/>
    </row>
    <row r="118" spans="1:26" ht="12.75" customHeight="1" x14ac:dyDescent="0.2">
      <c r="A118" s="3"/>
      <c r="B118" s="3"/>
      <c r="C118" s="3"/>
      <c r="D118" s="3"/>
      <c r="E118" s="3"/>
      <c r="F118" s="3"/>
      <c r="G118" s="3"/>
      <c r="H118" s="3"/>
      <c r="I118" s="3"/>
      <c r="J118" s="3"/>
      <c r="K118" s="3"/>
      <c r="L118" s="3"/>
      <c r="M118" s="3"/>
      <c r="N118" s="3"/>
      <c r="O118" s="3"/>
      <c r="P118" s="3"/>
      <c r="T118" s="3"/>
      <c r="U118" s="3"/>
      <c r="V118" s="3"/>
      <c r="W118" s="3"/>
      <c r="X118" s="3"/>
      <c r="Y118" s="3"/>
      <c r="Z118" s="3"/>
    </row>
    <row r="119" spans="1:26" ht="12.75" customHeight="1" x14ac:dyDescent="0.2">
      <c r="A119" s="3"/>
      <c r="B119" s="3"/>
      <c r="C119" s="3"/>
      <c r="D119" s="3"/>
      <c r="E119" s="3"/>
      <c r="F119" s="3"/>
      <c r="G119" s="3"/>
      <c r="H119" s="3"/>
      <c r="I119" s="3"/>
      <c r="J119" s="3"/>
      <c r="K119" s="3"/>
      <c r="L119" s="3"/>
      <c r="M119" s="3"/>
      <c r="N119" s="3"/>
      <c r="O119" s="3"/>
      <c r="P119" s="3"/>
      <c r="T119" s="3"/>
      <c r="U119" s="3"/>
      <c r="V119" s="3"/>
      <c r="W119" s="3"/>
      <c r="X119" s="3"/>
      <c r="Y119" s="3"/>
      <c r="Z119" s="3"/>
    </row>
    <row r="120" spans="1:26" ht="12.75" customHeight="1" x14ac:dyDescent="0.2">
      <c r="A120" s="3"/>
      <c r="B120" s="3"/>
      <c r="C120" s="3"/>
      <c r="D120" s="3"/>
      <c r="E120" s="3"/>
      <c r="F120" s="3"/>
      <c r="G120" s="3"/>
      <c r="H120" s="3"/>
      <c r="I120" s="3"/>
      <c r="J120" s="3"/>
      <c r="K120" s="3"/>
      <c r="L120" s="3"/>
      <c r="M120" s="3"/>
      <c r="N120" s="3"/>
      <c r="O120" s="3"/>
      <c r="P120" s="3"/>
      <c r="T120" s="3"/>
      <c r="U120" s="3"/>
      <c r="V120" s="3"/>
      <c r="W120" s="3"/>
      <c r="X120" s="3"/>
      <c r="Y120" s="3"/>
      <c r="Z120" s="3"/>
    </row>
    <row r="121" spans="1:26" ht="12.75" customHeight="1" x14ac:dyDescent="0.2">
      <c r="A121" s="3"/>
      <c r="B121" s="3"/>
      <c r="C121" s="3"/>
      <c r="D121" s="3"/>
      <c r="E121" s="3"/>
      <c r="F121" s="3"/>
      <c r="G121" s="3"/>
      <c r="H121" s="3"/>
      <c r="I121" s="3"/>
      <c r="J121" s="3"/>
      <c r="K121" s="3"/>
      <c r="L121" s="3"/>
      <c r="M121" s="3"/>
      <c r="N121" s="3"/>
      <c r="O121" s="3"/>
      <c r="P121" s="3"/>
      <c r="T121" s="3"/>
      <c r="U121" s="3"/>
      <c r="V121" s="3"/>
      <c r="W121" s="3"/>
      <c r="X121" s="3"/>
      <c r="Y121" s="3"/>
      <c r="Z121" s="3"/>
    </row>
    <row r="122" spans="1:26" ht="12.75" customHeight="1" x14ac:dyDescent="0.2">
      <c r="A122" s="3"/>
      <c r="B122" s="3"/>
      <c r="C122" s="3"/>
      <c r="D122" s="3"/>
      <c r="E122" s="3"/>
      <c r="F122" s="3"/>
      <c r="G122" s="3"/>
      <c r="H122" s="3"/>
      <c r="I122" s="3"/>
      <c r="J122" s="3"/>
      <c r="K122" s="3"/>
      <c r="L122" s="3"/>
      <c r="M122" s="3"/>
      <c r="N122" s="3"/>
      <c r="O122" s="3"/>
      <c r="P122" s="3"/>
      <c r="T122" s="3"/>
      <c r="U122" s="3"/>
      <c r="V122" s="3"/>
      <c r="W122" s="3"/>
      <c r="X122" s="3"/>
      <c r="Y122" s="3"/>
      <c r="Z122" s="3"/>
    </row>
    <row r="123" spans="1:26" ht="12.75" customHeight="1" x14ac:dyDescent="0.2">
      <c r="A123" s="3"/>
      <c r="B123" s="3"/>
      <c r="C123" s="3"/>
      <c r="D123" s="3"/>
      <c r="E123" s="3"/>
      <c r="F123" s="3"/>
      <c r="G123" s="3"/>
      <c r="H123" s="3"/>
      <c r="I123" s="3"/>
      <c r="J123" s="3"/>
      <c r="K123" s="3"/>
      <c r="L123" s="3"/>
      <c r="M123" s="3"/>
      <c r="N123" s="3"/>
      <c r="O123" s="3"/>
      <c r="P123" s="3"/>
      <c r="T123" s="3"/>
      <c r="U123" s="3"/>
      <c r="V123" s="3"/>
      <c r="W123" s="3"/>
      <c r="X123" s="3"/>
      <c r="Y123" s="3"/>
      <c r="Z123" s="3"/>
    </row>
    <row r="124" spans="1:26" ht="12.75" customHeight="1" x14ac:dyDescent="0.2">
      <c r="A124" s="3"/>
      <c r="B124" s="3"/>
      <c r="C124" s="3"/>
      <c r="D124" s="3"/>
      <c r="E124" s="3"/>
      <c r="F124" s="3"/>
      <c r="G124" s="3"/>
      <c r="H124" s="3"/>
      <c r="I124" s="3"/>
      <c r="J124" s="3"/>
      <c r="K124" s="3"/>
      <c r="L124" s="3"/>
      <c r="M124" s="3"/>
      <c r="N124" s="3"/>
      <c r="O124" s="3"/>
      <c r="P124" s="3"/>
      <c r="T124" s="3"/>
      <c r="U124" s="3"/>
      <c r="V124" s="3"/>
      <c r="W124" s="3"/>
      <c r="X124" s="3"/>
      <c r="Y124" s="3"/>
      <c r="Z124" s="3"/>
    </row>
    <row r="125" spans="1:26" ht="12.75" customHeight="1" x14ac:dyDescent="0.2">
      <c r="A125" s="3"/>
      <c r="B125" s="3"/>
      <c r="C125" s="3"/>
      <c r="D125" s="3"/>
      <c r="E125" s="3"/>
      <c r="F125" s="3"/>
      <c r="G125" s="3"/>
      <c r="H125" s="3"/>
      <c r="I125" s="3"/>
      <c r="J125" s="3"/>
      <c r="K125" s="3"/>
      <c r="L125" s="3"/>
      <c r="M125" s="3"/>
      <c r="N125" s="3"/>
      <c r="O125" s="3"/>
      <c r="P125" s="3"/>
      <c r="T125" s="3"/>
      <c r="U125" s="3"/>
      <c r="V125" s="3"/>
      <c r="W125" s="3"/>
      <c r="X125" s="3"/>
      <c r="Y125" s="3"/>
      <c r="Z125" s="3"/>
    </row>
    <row r="126" spans="1:26" ht="12.75" customHeight="1" x14ac:dyDescent="0.2">
      <c r="A126" s="3"/>
      <c r="B126" s="3"/>
      <c r="C126" s="3"/>
      <c r="D126" s="3"/>
      <c r="E126" s="3"/>
      <c r="F126" s="3"/>
      <c r="G126" s="3"/>
      <c r="H126" s="3"/>
      <c r="I126" s="3"/>
      <c r="J126" s="3"/>
      <c r="K126" s="3"/>
      <c r="L126" s="3"/>
      <c r="M126" s="3"/>
      <c r="N126" s="3"/>
      <c r="O126" s="3"/>
      <c r="P126" s="3"/>
      <c r="T126" s="3"/>
      <c r="U126" s="3"/>
      <c r="V126" s="3"/>
      <c r="W126" s="3"/>
      <c r="X126" s="3"/>
      <c r="Y126" s="3"/>
      <c r="Z126" s="3"/>
    </row>
    <row r="127" spans="1:26" ht="12.75" customHeight="1" x14ac:dyDescent="0.2">
      <c r="A127" s="3"/>
      <c r="B127" s="3"/>
      <c r="C127" s="3"/>
      <c r="D127" s="3"/>
      <c r="E127" s="3"/>
      <c r="F127" s="3"/>
      <c r="G127" s="3"/>
      <c r="H127" s="3"/>
      <c r="I127" s="3"/>
      <c r="J127" s="3"/>
      <c r="K127" s="3"/>
      <c r="L127" s="3"/>
      <c r="M127" s="3"/>
      <c r="N127" s="3"/>
      <c r="O127" s="3"/>
      <c r="P127" s="3"/>
      <c r="T127" s="3"/>
      <c r="U127" s="3"/>
      <c r="V127" s="3"/>
      <c r="W127" s="3"/>
      <c r="X127" s="3"/>
      <c r="Y127" s="3"/>
      <c r="Z127" s="3"/>
    </row>
    <row r="128" spans="1:26" ht="12.75" customHeight="1" x14ac:dyDescent="0.2">
      <c r="A128" s="3"/>
      <c r="B128" s="3"/>
      <c r="C128" s="3"/>
      <c r="D128" s="3"/>
      <c r="E128" s="3"/>
      <c r="F128" s="3"/>
      <c r="G128" s="3"/>
      <c r="H128" s="3"/>
      <c r="I128" s="3"/>
      <c r="J128" s="3"/>
      <c r="K128" s="3"/>
      <c r="L128" s="3"/>
      <c r="M128" s="3"/>
      <c r="N128" s="3"/>
      <c r="O128" s="3"/>
      <c r="P128" s="3"/>
      <c r="T128" s="3"/>
      <c r="U128" s="3"/>
      <c r="V128" s="3"/>
      <c r="W128" s="3"/>
      <c r="X128" s="3"/>
      <c r="Y128" s="3"/>
      <c r="Z128" s="3"/>
    </row>
    <row r="129" spans="1:26" ht="12.75" customHeight="1" x14ac:dyDescent="0.2">
      <c r="A129" s="3"/>
      <c r="B129" s="3"/>
      <c r="C129" s="3"/>
      <c r="D129" s="3"/>
      <c r="E129" s="3"/>
      <c r="F129" s="3"/>
      <c r="G129" s="3"/>
      <c r="H129" s="3"/>
      <c r="I129" s="3"/>
      <c r="J129" s="3"/>
      <c r="K129" s="3"/>
      <c r="L129" s="3"/>
      <c r="M129" s="3"/>
      <c r="N129" s="3"/>
      <c r="O129" s="3"/>
      <c r="P129" s="3"/>
      <c r="T129" s="3"/>
      <c r="U129" s="3"/>
      <c r="V129" s="3"/>
      <c r="W129" s="3"/>
      <c r="X129" s="3"/>
      <c r="Y129" s="3"/>
      <c r="Z129" s="3"/>
    </row>
    <row r="130" spans="1:26" ht="12.75" customHeight="1" x14ac:dyDescent="0.2">
      <c r="A130" s="3"/>
      <c r="B130" s="3"/>
      <c r="C130" s="3"/>
      <c r="D130" s="3"/>
      <c r="E130" s="3"/>
      <c r="F130" s="3"/>
      <c r="G130" s="3"/>
      <c r="H130" s="3"/>
      <c r="I130" s="3"/>
      <c r="J130" s="3"/>
      <c r="K130" s="3"/>
      <c r="L130" s="3"/>
      <c r="M130" s="3"/>
      <c r="N130" s="3"/>
      <c r="O130" s="3"/>
      <c r="P130" s="3"/>
      <c r="T130" s="3"/>
      <c r="U130" s="3"/>
      <c r="V130" s="3"/>
      <c r="W130" s="3"/>
      <c r="X130" s="3"/>
      <c r="Y130" s="3"/>
      <c r="Z130" s="3"/>
    </row>
    <row r="131" spans="1:26" ht="12.75" customHeight="1" x14ac:dyDescent="0.2">
      <c r="A131" s="3"/>
      <c r="B131" s="3"/>
      <c r="C131" s="3"/>
      <c r="D131" s="3"/>
      <c r="E131" s="3"/>
      <c r="F131" s="3"/>
      <c r="G131" s="3"/>
      <c r="H131" s="3"/>
      <c r="I131" s="3"/>
      <c r="J131" s="3"/>
      <c r="K131" s="3"/>
      <c r="L131" s="3"/>
      <c r="M131" s="3"/>
      <c r="N131" s="3"/>
      <c r="O131" s="3"/>
      <c r="P131" s="3"/>
      <c r="T131" s="3"/>
      <c r="U131" s="3"/>
      <c r="V131" s="3"/>
      <c r="W131" s="3"/>
      <c r="X131" s="3"/>
      <c r="Y131" s="3"/>
      <c r="Z131" s="3"/>
    </row>
    <row r="132" spans="1:26" ht="12.75" customHeight="1" x14ac:dyDescent="0.2">
      <c r="A132" s="3"/>
      <c r="B132" s="3"/>
      <c r="C132" s="3"/>
      <c r="D132" s="3"/>
      <c r="E132" s="3"/>
      <c r="F132" s="3"/>
      <c r="G132" s="3"/>
      <c r="H132" s="3"/>
      <c r="I132" s="3"/>
      <c r="J132" s="3"/>
      <c r="K132" s="3"/>
      <c r="L132" s="3"/>
      <c r="M132" s="3"/>
      <c r="N132" s="3"/>
      <c r="O132" s="3"/>
      <c r="P132" s="3"/>
      <c r="T132" s="3"/>
      <c r="U132" s="3"/>
      <c r="V132" s="3"/>
      <c r="W132" s="3"/>
      <c r="X132" s="3"/>
      <c r="Y132" s="3"/>
      <c r="Z132" s="3"/>
    </row>
    <row r="133" spans="1:26" ht="12.75" customHeight="1" x14ac:dyDescent="0.2">
      <c r="A133" s="3"/>
      <c r="B133" s="3"/>
      <c r="C133" s="3"/>
      <c r="D133" s="3"/>
      <c r="E133" s="3"/>
      <c r="F133" s="3"/>
      <c r="G133" s="3"/>
      <c r="H133" s="3"/>
      <c r="I133" s="3"/>
      <c r="J133" s="3"/>
      <c r="K133" s="3"/>
      <c r="L133" s="3"/>
      <c r="M133" s="3"/>
      <c r="N133" s="3"/>
      <c r="O133" s="3"/>
      <c r="P133" s="3"/>
      <c r="T133" s="3"/>
      <c r="U133" s="3"/>
      <c r="V133" s="3"/>
      <c r="W133" s="3"/>
      <c r="X133" s="3"/>
      <c r="Y133" s="3"/>
      <c r="Z133" s="3"/>
    </row>
    <row r="134" spans="1:26" ht="12.75" customHeight="1" x14ac:dyDescent="0.2">
      <c r="A134" s="3"/>
      <c r="B134" s="3"/>
      <c r="C134" s="3"/>
      <c r="D134" s="3"/>
      <c r="E134" s="3"/>
      <c r="F134" s="3"/>
      <c r="G134" s="3"/>
      <c r="H134" s="3"/>
      <c r="I134" s="3"/>
      <c r="J134" s="3"/>
      <c r="K134" s="3"/>
      <c r="L134" s="3"/>
      <c r="M134" s="3"/>
      <c r="N134" s="3"/>
      <c r="O134" s="3"/>
      <c r="P134" s="3"/>
      <c r="T134" s="3"/>
      <c r="U134" s="3"/>
      <c r="V134" s="3"/>
      <c r="W134" s="3"/>
      <c r="X134" s="3"/>
      <c r="Y134" s="3"/>
      <c r="Z134" s="3"/>
    </row>
    <row r="135" spans="1:26" ht="12.75" customHeight="1" x14ac:dyDescent="0.2">
      <c r="A135" s="3"/>
      <c r="B135" s="3"/>
      <c r="C135" s="3"/>
      <c r="D135" s="3"/>
      <c r="E135" s="3"/>
      <c r="F135" s="3"/>
      <c r="G135" s="3"/>
      <c r="H135" s="3"/>
      <c r="I135" s="3"/>
      <c r="J135" s="3"/>
      <c r="K135" s="3"/>
      <c r="L135" s="3"/>
      <c r="M135" s="3"/>
      <c r="N135" s="3"/>
      <c r="O135" s="3"/>
      <c r="P135" s="3"/>
      <c r="S135" s="3"/>
      <c r="T135" s="3"/>
      <c r="U135" s="3"/>
      <c r="V135" s="3"/>
      <c r="W135" s="3"/>
      <c r="X135" s="3"/>
      <c r="Y135" s="3"/>
      <c r="Z135" s="3"/>
    </row>
    <row r="136" spans="1:26" ht="12.75" customHeight="1" x14ac:dyDescent="0.2">
      <c r="A136" s="3"/>
      <c r="B136" s="3"/>
      <c r="C136" s="3"/>
      <c r="D136" s="3"/>
      <c r="E136" s="3"/>
      <c r="F136" s="3"/>
      <c r="G136" s="3"/>
      <c r="H136" s="3"/>
      <c r="I136" s="3"/>
      <c r="J136" s="3"/>
      <c r="K136" s="3"/>
      <c r="L136" s="3"/>
      <c r="M136" s="3"/>
      <c r="N136" s="3"/>
      <c r="O136" s="3"/>
      <c r="P136" s="3"/>
      <c r="S136" s="3"/>
      <c r="T136" s="3"/>
      <c r="U136" s="3"/>
      <c r="V136" s="3"/>
      <c r="W136" s="3"/>
      <c r="X136" s="3"/>
      <c r="Y136" s="3"/>
      <c r="Z136" s="3"/>
    </row>
    <row r="137" spans="1:26" ht="12.75" customHeight="1" x14ac:dyDescent="0.2">
      <c r="A137" s="3"/>
      <c r="B137" s="3"/>
      <c r="C137" s="3"/>
      <c r="D137" s="3"/>
      <c r="E137" s="3"/>
      <c r="F137" s="3"/>
      <c r="G137" s="3"/>
      <c r="H137" s="3"/>
      <c r="I137" s="3"/>
      <c r="J137" s="3"/>
      <c r="K137" s="3"/>
      <c r="L137" s="3"/>
      <c r="M137" s="3"/>
      <c r="N137" s="3"/>
      <c r="O137" s="3"/>
      <c r="P137" s="3"/>
      <c r="S137" s="3"/>
      <c r="T137" s="3"/>
      <c r="U137" s="3"/>
      <c r="V137" s="3"/>
      <c r="W137" s="3"/>
      <c r="X137" s="3"/>
      <c r="Y137" s="3"/>
      <c r="Z137" s="3"/>
    </row>
    <row r="138" spans="1:26" ht="12.75" customHeight="1" x14ac:dyDescent="0.2">
      <c r="A138" s="3"/>
      <c r="B138" s="3"/>
      <c r="C138" s="3"/>
      <c r="D138" s="3"/>
      <c r="E138" s="3"/>
      <c r="F138" s="3"/>
      <c r="G138" s="3"/>
      <c r="H138" s="3"/>
      <c r="I138" s="3"/>
      <c r="J138" s="3"/>
      <c r="K138" s="3"/>
      <c r="L138" s="3"/>
      <c r="M138" s="3"/>
      <c r="N138" s="3"/>
      <c r="O138" s="3"/>
      <c r="P138" s="3"/>
      <c r="S138" s="3"/>
      <c r="T138" s="3"/>
      <c r="U138" s="3"/>
      <c r="V138" s="3"/>
      <c r="W138" s="3"/>
      <c r="X138" s="3"/>
      <c r="Y138" s="3"/>
      <c r="Z138" s="3"/>
    </row>
    <row r="139" spans="1:26" ht="12.75" customHeight="1" x14ac:dyDescent="0.2">
      <c r="A139" s="3"/>
      <c r="B139" s="3"/>
      <c r="C139" s="3"/>
      <c r="D139" s="3"/>
      <c r="E139" s="3"/>
      <c r="F139" s="3"/>
      <c r="G139" s="3"/>
      <c r="H139" s="3"/>
      <c r="I139" s="3"/>
      <c r="J139" s="3"/>
      <c r="K139" s="3"/>
      <c r="L139" s="3"/>
      <c r="M139" s="3"/>
      <c r="N139" s="3"/>
      <c r="O139" s="3"/>
      <c r="P139" s="3"/>
      <c r="S139" s="3"/>
      <c r="T139" s="3"/>
      <c r="U139" s="3"/>
      <c r="V139" s="3"/>
      <c r="W139" s="3"/>
      <c r="X139" s="3"/>
      <c r="Y139" s="3"/>
      <c r="Z139" s="3"/>
    </row>
    <row r="140" spans="1:26" ht="12.75" customHeight="1" x14ac:dyDescent="0.2">
      <c r="A140" s="3"/>
      <c r="B140" s="3"/>
      <c r="C140" s="3"/>
      <c r="D140" s="3"/>
      <c r="E140" s="3"/>
      <c r="F140" s="3"/>
      <c r="G140" s="3"/>
      <c r="H140" s="3"/>
      <c r="I140" s="3"/>
      <c r="J140" s="3"/>
      <c r="K140" s="3"/>
      <c r="L140" s="3"/>
      <c r="M140" s="3"/>
      <c r="N140" s="3"/>
      <c r="O140" s="3"/>
      <c r="P140" s="3"/>
      <c r="S140" s="3"/>
      <c r="T140" s="3"/>
      <c r="U140" s="3"/>
      <c r="V140" s="3"/>
      <c r="W140" s="3"/>
      <c r="X140" s="3"/>
      <c r="Y140" s="3"/>
      <c r="Z140" s="3"/>
    </row>
    <row r="141" spans="1:26" ht="12.75" customHeight="1" x14ac:dyDescent="0.2">
      <c r="A141" s="3"/>
      <c r="B141" s="3"/>
      <c r="C141" s="3"/>
      <c r="D141" s="3"/>
      <c r="E141" s="3"/>
      <c r="F141" s="3"/>
      <c r="G141" s="3"/>
      <c r="H141" s="3"/>
      <c r="I141" s="3"/>
      <c r="J141" s="3"/>
      <c r="K141" s="3"/>
      <c r="L141" s="3"/>
      <c r="M141" s="3"/>
      <c r="N141" s="3"/>
      <c r="O141" s="3"/>
      <c r="P141" s="3"/>
      <c r="S141" s="3"/>
      <c r="T141" s="3"/>
      <c r="U141" s="3"/>
      <c r="V141" s="3"/>
      <c r="W141" s="3"/>
      <c r="X141" s="3"/>
      <c r="Y141" s="3"/>
      <c r="Z141" s="3"/>
    </row>
    <row r="142" spans="1:26" ht="12.75" customHeight="1" x14ac:dyDescent="0.2">
      <c r="A142" s="3"/>
      <c r="B142" s="3"/>
      <c r="C142" s="3"/>
      <c r="D142" s="3"/>
      <c r="E142" s="3"/>
      <c r="F142" s="3"/>
      <c r="G142" s="3"/>
      <c r="H142" s="3"/>
      <c r="I142" s="3"/>
      <c r="J142" s="3"/>
      <c r="K142" s="3"/>
      <c r="L142" s="3"/>
      <c r="M142" s="3"/>
      <c r="N142" s="3"/>
      <c r="O142" s="3"/>
      <c r="P142" s="3"/>
      <c r="S142" s="3"/>
      <c r="T142" s="3"/>
      <c r="U142" s="3"/>
      <c r="V142" s="3"/>
      <c r="W142" s="3"/>
      <c r="X142" s="3"/>
      <c r="Y142" s="3"/>
      <c r="Z142" s="3"/>
    </row>
    <row r="143" spans="1:26" ht="12.75" customHeight="1" x14ac:dyDescent="0.2">
      <c r="A143" s="3"/>
      <c r="B143" s="3"/>
      <c r="C143" s="3"/>
      <c r="D143" s="3"/>
      <c r="E143" s="3"/>
      <c r="F143" s="3"/>
      <c r="G143" s="3"/>
      <c r="H143" s="3"/>
      <c r="I143" s="3"/>
      <c r="J143" s="3"/>
      <c r="K143" s="3"/>
      <c r="L143" s="3"/>
      <c r="M143" s="3"/>
      <c r="N143" s="3"/>
      <c r="O143" s="3"/>
      <c r="P143" s="3"/>
      <c r="S143" s="3"/>
      <c r="T143" s="3"/>
      <c r="U143" s="3"/>
      <c r="V143" s="3"/>
      <c r="W143" s="3"/>
      <c r="X143" s="3"/>
      <c r="Y143" s="3"/>
      <c r="Z143" s="3"/>
    </row>
    <row r="144" spans="1:26" ht="12.75" customHeight="1" x14ac:dyDescent="0.2">
      <c r="A144" s="3"/>
      <c r="B144" s="3"/>
      <c r="C144" s="3"/>
      <c r="D144" s="3"/>
      <c r="E144" s="3"/>
      <c r="F144" s="3"/>
      <c r="G144" s="3"/>
      <c r="H144" s="3"/>
      <c r="I144" s="3"/>
      <c r="J144" s="3"/>
      <c r="K144" s="3"/>
      <c r="L144" s="3"/>
      <c r="M144" s="3"/>
      <c r="N144" s="3"/>
      <c r="O144" s="3"/>
      <c r="P144" s="3"/>
      <c r="S144" s="3"/>
      <c r="T144" s="3"/>
      <c r="U144" s="3"/>
      <c r="V144" s="3"/>
      <c r="W144" s="3"/>
      <c r="X144" s="3"/>
      <c r="Y144" s="3"/>
      <c r="Z144" s="3"/>
    </row>
    <row r="145" spans="1:26" ht="12.75" customHeight="1" x14ac:dyDescent="0.2">
      <c r="A145" s="3"/>
      <c r="B145" s="3"/>
      <c r="C145" s="3"/>
      <c r="D145" s="3"/>
      <c r="E145" s="3"/>
      <c r="F145" s="3"/>
      <c r="G145" s="3"/>
      <c r="H145" s="3"/>
      <c r="I145" s="3"/>
      <c r="J145" s="3"/>
      <c r="K145" s="3"/>
      <c r="L145" s="3"/>
      <c r="M145" s="3"/>
      <c r="N145" s="3"/>
      <c r="O145" s="3"/>
      <c r="P145" s="3"/>
      <c r="S145" s="3"/>
      <c r="T145" s="3"/>
      <c r="U145" s="3"/>
      <c r="V145" s="3"/>
      <c r="W145" s="3"/>
      <c r="X145" s="3"/>
      <c r="Y145" s="3"/>
      <c r="Z145" s="3"/>
    </row>
    <row r="146" spans="1:26" ht="12.75" customHeight="1" x14ac:dyDescent="0.2">
      <c r="A146" s="3"/>
      <c r="B146" s="3"/>
      <c r="C146" s="3"/>
      <c r="D146" s="3"/>
      <c r="E146" s="3"/>
      <c r="F146" s="3"/>
      <c r="G146" s="3"/>
      <c r="H146" s="3"/>
      <c r="I146" s="3"/>
      <c r="J146" s="3"/>
      <c r="K146" s="3"/>
      <c r="L146" s="3"/>
      <c r="M146" s="3"/>
      <c r="N146" s="3"/>
      <c r="O146" s="3"/>
      <c r="P146" s="3"/>
      <c r="S146" s="3"/>
      <c r="T146" s="3"/>
      <c r="U146" s="3"/>
      <c r="V146" s="3"/>
      <c r="W146" s="3"/>
      <c r="X146" s="3"/>
      <c r="Y146" s="3"/>
      <c r="Z146" s="3"/>
    </row>
    <row r="147" spans="1:26" ht="12.75" customHeight="1" x14ac:dyDescent="0.2">
      <c r="A147" s="3"/>
      <c r="B147" s="3"/>
      <c r="C147" s="3"/>
      <c r="D147" s="3"/>
      <c r="E147" s="3"/>
      <c r="F147" s="3"/>
      <c r="G147" s="3"/>
      <c r="H147" s="3"/>
      <c r="I147" s="3"/>
      <c r="J147" s="3"/>
      <c r="K147" s="3"/>
      <c r="L147" s="3"/>
      <c r="M147" s="3"/>
      <c r="N147" s="3"/>
      <c r="O147" s="3"/>
      <c r="P147" s="3"/>
      <c r="S147" s="3"/>
      <c r="T147" s="3"/>
      <c r="U147" s="3"/>
      <c r="V147" s="3"/>
      <c r="W147" s="3"/>
      <c r="X147" s="3"/>
      <c r="Y147" s="3"/>
      <c r="Z147" s="3"/>
    </row>
    <row r="148" spans="1:26" ht="12.75" customHeight="1" x14ac:dyDescent="0.2">
      <c r="A148" s="3"/>
      <c r="B148" s="3"/>
      <c r="C148" s="3"/>
      <c r="D148" s="3"/>
      <c r="E148" s="3"/>
      <c r="F148" s="3"/>
      <c r="G148" s="3"/>
      <c r="H148" s="3"/>
      <c r="I148" s="3"/>
      <c r="J148" s="3"/>
      <c r="K148" s="3"/>
      <c r="L148" s="3"/>
      <c r="M148" s="3"/>
      <c r="N148" s="3"/>
      <c r="O148" s="3"/>
      <c r="P148" s="3"/>
      <c r="S148" s="3"/>
      <c r="T148" s="3"/>
      <c r="U148" s="3"/>
      <c r="V148" s="3"/>
      <c r="W148" s="3"/>
      <c r="X148" s="3"/>
      <c r="Y148" s="3"/>
      <c r="Z148" s="3"/>
    </row>
    <row r="149" spans="1:26" ht="12.75" customHeight="1" x14ac:dyDescent="0.2">
      <c r="A149" s="3"/>
      <c r="B149" s="3"/>
      <c r="C149" s="3"/>
      <c r="D149" s="3"/>
      <c r="E149" s="3"/>
      <c r="F149" s="3"/>
      <c r="G149" s="3"/>
      <c r="H149" s="3"/>
      <c r="I149" s="3"/>
      <c r="J149" s="3"/>
      <c r="K149" s="3"/>
      <c r="L149" s="3"/>
      <c r="M149" s="3"/>
      <c r="N149" s="3"/>
      <c r="O149" s="3"/>
      <c r="P149" s="3"/>
      <c r="S149" s="3"/>
      <c r="T149" s="3"/>
      <c r="U149" s="3"/>
      <c r="V149" s="3"/>
      <c r="W149" s="3"/>
      <c r="X149" s="3"/>
      <c r="Y149" s="3"/>
      <c r="Z149" s="3"/>
    </row>
    <row r="150" spans="1:26" ht="12.75" customHeight="1" x14ac:dyDescent="0.2">
      <c r="A150" s="3"/>
      <c r="B150" s="3"/>
      <c r="C150" s="3"/>
      <c r="D150" s="3"/>
      <c r="E150" s="3"/>
      <c r="F150" s="3"/>
      <c r="G150" s="3"/>
      <c r="H150" s="3"/>
      <c r="I150" s="3"/>
      <c r="J150" s="3"/>
      <c r="K150" s="3"/>
      <c r="L150" s="3"/>
      <c r="M150" s="3"/>
      <c r="N150" s="3"/>
      <c r="O150" s="3"/>
      <c r="P150" s="3"/>
      <c r="S150" s="3"/>
      <c r="T150" s="3"/>
      <c r="U150" s="3"/>
      <c r="V150" s="3"/>
      <c r="W150" s="3"/>
      <c r="X150" s="3"/>
      <c r="Y150" s="3"/>
      <c r="Z150" s="3"/>
    </row>
    <row r="151" spans="1:26" ht="12.75" customHeight="1" x14ac:dyDescent="0.2">
      <c r="A151" s="3"/>
      <c r="B151" s="3"/>
      <c r="C151" s="3"/>
      <c r="D151" s="3"/>
      <c r="E151" s="3"/>
      <c r="F151" s="3"/>
      <c r="G151" s="3"/>
      <c r="H151" s="3"/>
      <c r="I151" s="3"/>
      <c r="J151" s="3"/>
      <c r="K151" s="3"/>
      <c r="L151" s="3"/>
      <c r="M151" s="3"/>
      <c r="N151" s="3"/>
      <c r="O151" s="3"/>
      <c r="P151" s="3"/>
      <c r="S151" s="3"/>
      <c r="T151" s="3"/>
      <c r="U151" s="3"/>
      <c r="V151" s="3"/>
      <c r="W151" s="3"/>
      <c r="X151" s="3"/>
      <c r="Y151" s="3"/>
      <c r="Z151" s="3"/>
    </row>
    <row r="152" spans="1:26" ht="12.75" customHeight="1" x14ac:dyDescent="0.2">
      <c r="A152" s="3"/>
      <c r="B152" s="3"/>
      <c r="C152" s="3"/>
      <c r="D152" s="3"/>
      <c r="E152" s="3"/>
      <c r="F152" s="3"/>
      <c r="G152" s="3"/>
      <c r="H152" s="3"/>
      <c r="I152" s="3"/>
      <c r="J152" s="3"/>
      <c r="K152" s="3"/>
      <c r="L152" s="3"/>
      <c r="M152" s="3"/>
      <c r="N152" s="3"/>
      <c r="O152" s="3"/>
      <c r="P152" s="3"/>
      <c r="S152" s="3"/>
      <c r="T152" s="3"/>
      <c r="U152" s="3"/>
      <c r="V152" s="3"/>
      <c r="W152" s="3"/>
      <c r="X152" s="3"/>
      <c r="Y152" s="3"/>
      <c r="Z152" s="3"/>
    </row>
    <row r="153" spans="1:26" ht="12.75" customHeight="1" x14ac:dyDescent="0.2">
      <c r="A153" s="3"/>
      <c r="B153" s="3"/>
      <c r="C153" s="3"/>
      <c r="D153" s="3"/>
      <c r="E153" s="3"/>
      <c r="F153" s="3"/>
      <c r="G153" s="3"/>
      <c r="H153" s="3"/>
      <c r="I153" s="3"/>
      <c r="J153" s="3"/>
      <c r="K153" s="3"/>
      <c r="L153" s="3"/>
      <c r="M153" s="3"/>
      <c r="N153" s="3"/>
      <c r="O153" s="3"/>
      <c r="P153" s="3"/>
      <c r="S153" s="3"/>
      <c r="T153" s="3"/>
      <c r="U153" s="3"/>
      <c r="V153" s="3"/>
      <c r="W153" s="3"/>
      <c r="X153" s="3"/>
      <c r="Y153" s="3"/>
      <c r="Z153" s="3"/>
    </row>
    <row r="154" spans="1:26" ht="12.75" customHeight="1" x14ac:dyDescent="0.2">
      <c r="A154" s="3"/>
      <c r="B154" s="3"/>
      <c r="C154" s="3"/>
      <c r="D154" s="3"/>
      <c r="E154" s="3"/>
      <c r="F154" s="3"/>
      <c r="G154" s="3"/>
      <c r="H154" s="3"/>
      <c r="I154" s="3"/>
      <c r="J154" s="3"/>
      <c r="K154" s="3"/>
      <c r="L154" s="3"/>
      <c r="M154" s="3"/>
      <c r="N154" s="3"/>
      <c r="O154" s="3"/>
      <c r="P154" s="3"/>
      <c r="S154" s="3"/>
      <c r="T154" s="3"/>
      <c r="U154" s="3"/>
      <c r="V154" s="3"/>
      <c r="W154" s="3"/>
      <c r="X154" s="3"/>
      <c r="Y154" s="3"/>
      <c r="Z154" s="3"/>
    </row>
    <row r="155" spans="1:26"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x14ac:dyDescent="0.2"/>
    <row r="235" spans="1:26" ht="15.75" customHeight="1" x14ac:dyDescent="0.2"/>
    <row r="236" spans="1:26" ht="15.75" customHeight="1" x14ac:dyDescent="0.2"/>
    <row r="237" spans="1:26" ht="15.75" customHeight="1" x14ac:dyDescent="0.2"/>
    <row r="238" spans="1:26" ht="15.75" customHeight="1" x14ac:dyDescent="0.2"/>
    <row r="239" spans="1:26" ht="15.75" customHeight="1" x14ac:dyDescent="0.2"/>
    <row r="240" spans="1: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3" right="0.3" top="0.3" bottom="0.3" header="0" footer="0"/>
  <pageSetup scale="75" orientation="landscape"/>
  <headerFooter>
    <oddHeader>&amp;CTab: &amp;A</oddHeader>
    <oddFooter>&amp;L&amp;D &amp;T&amp;C&amp;F -- &amp;A&amp;R&amp;P/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defaultColWidth="14.5" defaultRowHeight="15" customHeight="1" outlineLevelRow="1" x14ac:dyDescent="0.2"/>
  <cols>
    <col min="1" max="1" width="9.5" customWidth="1"/>
    <col min="2" max="2" width="31.5" customWidth="1"/>
    <col min="3" max="3" width="15.5" customWidth="1"/>
    <col min="4" max="5" width="9.5" customWidth="1"/>
    <col min="6" max="8" width="15.5" customWidth="1"/>
    <col min="10" max="10" width="15.83203125" customWidth="1"/>
    <col min="12" max="26" width="9.5" customWidth="1"/>
  </cols>
  <sheetData>
    <row r="1" spans="1:26" ht="12.75" customHeight="1" x14ac:dyDescent="0.2">
      <c r="A1" s="2" t="str">
        <f>Introduction!A1</f>
        <v xml:space="preserve"> Introduction to Data Analytics with Excel</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A2" s="2">
        <f>Introduction!A2</f>
        <v>0</v>
      </c>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
      <c r="A3" s="2" t="str">
        <f>Introduction!A3</f>
        <v>Pivot Tables</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
      <c r="A4" s="4" t="str">
        <f ca="1">MID(CELL("Filename",I7),SEARCH("]",CELL("Filename",I7),1)+1,100)</f>
        <v xml:space="preserve">Section 2 - Navigating </v>
      </c>
      <c r="B4" s="3"/>
      <c r="C4" s="3"/>
      <c r="D4" s="3"/>
      <c r="E4" s="3"/>
      <c r="F4" s="3"/>
      <c r="G4" s="3"/>
      <c r="H4" s="3"/>
      <c r="I4" s="3"/>
      <c r="J4" s="3"/>
      <c r="K4" s="3"/>
      <c r="L4" s="3"/>
      <c r="M4" s="3"/>
      <c r="N4" s="3"/>
      <c r="O4" s="3"/>
      <c r="P4" s="3"/>
      <c r="Q4" s="3"/>
      <c r="R4" s="3"/>
      <c r="S4" s="3"/>
      <c r="T4" s="3"/>
      <c r="U4" s="3"/>
      <c r="V4" s="3"/>
      <c r="W4" s="3"/>
      <c r="X4" s="3"/>
      <c r="Y4" s="3"/>
      <c r="Z4" s="3"/>
    </row>
    <row r="5" spans="1:26" ht="12.75" customHeight="1" x14ac:dyDescent="0.2">
      <c r="A5" s="3"/>
      <c r="B5" s="3"/>
      <c r="C5" s="3"/>
      <c r="D5" s="3"/>
      <c r="E5" s="3"/>
      <c r="F5" s="3"/>
      <c r="G5" s="3"/>
      <c r="H5" s="3"/>
      <c r="I5" s="3"/>
      <c r="J5" s="3"/>
      <c r="K5" s="3"/>
      <c r="L5" s="3"/>
      <c r="M5" s="3"/>
      <c r="N5" s="3"/>
      <c r="O5" s="3"/>
      <c r="P5" s="3"/>
      <c r="Q5" s="3"/>
      <c r="R5" s="3"/>
      <c r="S5" s="3"/>
      <c r="T5" s="3"/>
      <c r="U5" s="3"/>
      <c r="V5" s="3"/>
      <c r="W5" s="3"/>
      <c r="X5" s="3"/>
      <c r="Y5" s="3"/>
      <c r="Z5" s="3"/>
    </row>
    <row r="6" spans="1:26" ht="12.75" customHeight="1" x14ac:dyDescent="0.3">
      <c r="A6" s="3"/>
      <c r="B6" s="29" t="s">
        <v>279</v>
      </c>
      <c r="C6" s="3"/>
      <c r="D6" s="3"/>
      <c r="E6" s="3"/>
      <c r="F6" s="3"/>
      <c r="G6" s="3"/>
      <c r="H6" s="3"/>
      <c r="I6" s="3"/>
      <c r="J6" s="3"/>
      <c r="K6" s="3"/>
      <c r="L6" s="3"/>
      <c r="M6" s="3"/>
      <c r="N6" s="3"/>
      <c r="O6" s="3"/>
      <c r="P6" s="3"/>
      <c r="Q6" s="3"/>
      <c r="R6" s="3"/>
      <c r="S6" s="3"/>
      <c r="T6" s="3"/>
      <c r="U6" s="3"/>
      <c r="V6" s="3"/>
      <c r="W6" s="3"/>
      <c r="X6" s="3"/>
      <c r="Y6" s="3"/>
      <c r="Z6" s="3"/>
    </row>
    <row r="7" spans="1:26" ht="12.75" customHeight="1" outlineLevel="1" x14ac:dyDescent="0.3">
      <c r="A7" s="3"/>
      <c r="B7" s="29"/>
      <c r="C7" s="3"/>
      <c r="D7" s="3"/>
      <c r="E7" s="3"/>
      <c r="F7" s="30" t="s">
        <v>280</v>
      </c>
      <c r="G7" s="3"/>
      <c r="H7" s="3"/>
      <c r="I7" s="3" t="s">
        <v>281</v>
      </c>
      <c r="J7" s="3"/>
      <c r="K7" s="3"/>
      <c r="L7" s="3"/>
      <c r="M7" s="3"/>
      <c r="N7" s="3"/>
      <c r="O7" s="3"/>
      <c r="P7" s="3"/>
      <c r="Q7" s="3"/>
      <c r="R7" s="3"/>
      <c r="S7" s="3"/>
      <c r="T7" s="3"/>
      <c r="U7" s="3"/>
      <c r="V7" s="3"/>
      <c r="W7" s="3"/>
      <c r="X7" s="3"/>
      <c r="Y7" s="3"/>
      <c r="Z7" s="3"/>
    </row>
    <row r="8" spans="1:26" ht="12.75" customHeight="1" outlineLevel="1" x14ac:dyDescent="0.2">
      <c r="A8" s="3"/>
      <c r="B8" s="3"/>
      <c r="C8" s="3"/>
      <c r="D8" s="3"/>
      <c r="E8" s="3"/>
      <c r="F8" s="3"/>
      <c r="G8" s="3"/>
      <c r="H8" s="3"/>
      <c r="I8" s="3"/>
      <c r="J8" s="3"/>
      <c r="K8" s="3"/>
      <c r="L8" s="3"/>
      <c r="M8" s="3"/>
      <c r="N8" s="3"/>
      <c r="O8" s="3"/>
      <c r="P8" s="3"/>
      <c r="Q8" s="3"/>
      <c r="R8" s="3"/>
      <c r="S8" s="3"/>
      <c r="T8" s="3"/>
      <c r="U8" s="3"/>
      <c r="V8" s="3"/>
      <c r="W8" s="3"/>
      <c r="X8" s="3"/>
      <c r="Y8" s="3"/>
      <c r="Z8" s="3"/>
    </row>
    <row r="9" spans="1:26" ht="12.75" customHeight="1" outlineLevel="1" x14ac:dyDescent="0.2">
      <c r="A9" s="3"/>
      <c r="B9" s="53"/>
      <c r="C9" s="54"/>
      <c r="D9" s="55"/>
      <c r="E9" s="3"/>
      <c r="F9" s="3"/>
      <c r="G9" s="3"/>
      <c r="H9" s="3"/>
      <c r="I9" s="3"/>
      <c r="J9" s="3"/>
      <c r="K9" s="3"/>
      <c r="L9" s="3"/>
      <c r="M9" s="3"/>
      <c r="N9" s="3"/>
      <c r="O9" s="3"/>
      <c r="P9" s="3"/>
      <c r="Q9" s="3"/>
      <c r="R9" s="3"/>
      <c r="S9" s="3"/>
      <c r="T9" s="3"/>
      <c r="U9" s="3"/>
      <c r="V9" s="3"/>
      <c r="W9" s="3"/>
      <c r="X9" s="3"/>
      <c r="Y9" s="3"/>
      <c r="Z9" s="3"/>
    </row>
    <row r="10" spans="1:26" ht="12.75" customHeight="1" outlineLevel="1" x14ac:dyDescent="0.2">
      <c r="A10" s="3"/>
      <c r="B10" s="56"/>
      <c r="C10" s="57"/>
      <c r="D10" s="58"/>
      <c r="E10" s="3"/>
      <c r="F10" s="3"/>
      <c r="G10" s="3"/>
      <c r="H10" s="3"/>
      <c r="I10" s="3"/>
      <c r="J10" s="3"/>
      <c r="K10" s="3"/>
      <c r="L10" s="3"/>
      <c r="M10" s="3"/>
      <c r="N10" s="3"/>
      <c r="O10" s="3"/>
      <c r="P10" s="3"/>
      <c r="Q10" s="3"/>
      <c r="R10" s="3"/>
      <c r="S10" s="3"/>
      <c r="T10" s="3"/>
      <c r="U10" s="3"/>
      <c r="V10" s="3"/>
      <c r="W10" s="3"/>
      <c r="X10" s="3"/>
      <c r="Y10" s="3"/>
      <c r="Z10" s="3"/>
    </row>
    <row r="11" spans="1:26" ht="12.75" customHeight="1" outlineLevel="1" x14ac:dyDescent="0.2">
      <c r="A11" s="3"/>
      <c r="B11" s="56"/>
      <c r="C11" s="57"/>
      <c r="D11" s="58"/>
      <c r="E11" s="3"/>
      <c r="F11" s="3"/>
      <c r="H11" s="3"/>
      <c r="I11" s="3"/>
      <c r="J11" s="3"/>
      <c r="K11" s="3"/>
      <c r="L11" s="3"/>
      <c r="M11" s="3"/>
      <c r="N11" s="3"/>
      <c r="O11" s="3"/>
      <c r="P11" s="3"/>
      <c r="Q11" s="3"/>
      <c r="R11" s="3"/>
      <c r="S11" s="3"/>
      <c r="T11" s="3"/>
      <c r="U11" s="3"/>
      <c r="V11" s="3"/>
      <c r="W11" s="3"/>
      <c r="X11" s="3"/>
      <c r="Y11" s="3"/>
      <c r="Z11" s="3"/>
    </row>
    <row r="12" spans="1:26" ht="12.75" customHeight="1" outlineLevel="1" x14ac:dyDescent="0.2">
      <c r="A12" s="3"/>
      <c r="B12" s="56"/>
      <c r="C12" s="57"/>
      <c r="D12" s="58"/>
      <c r="E12" s="3"/>
      <c r="K12" s="3"/>
      <c r="L12" s="3"/>
      <c r="M12" s="3"/>
      <c r="N12" s="3"/>
      <c r="O12" s="3"/>
      <c r="P12" s="3"/>
      <c r="Q12" s="3"/>
      <c r="R12" s="3"/>
      <c r="S12" s="3"/>
      <c r="T12" s="3"/>
      <c r="U12" s="3"/>
      <c r="V12" s="3"/>
      <c r="W12" s="3"/>
      <c r="X12" s="3"/>
      <c r="Y12" s="3"/>
      <c r="Z12" s="3"/>
    </row>
    <row r="13" spans="1:26" ht="12.75" customHeight="1" outlineLevel="1" x14ac:dyDescent="0.2">
      <c r="A13" s="3"/>
      <c r="B13" s="56"/>
      <c r="C13" s="57"/>
      <c r="D13" s="58"/>
      <c r="E13" s="3"/>
      <c r="K13" s="3"/>
      <c r="L13" s="3"/>
      <c r="M13" s="3"/>
      <c r="N13" s="3"/>
      <c r="O13" s="3"/>
      <c r="P13" s="3"/>
      <c r="Q13" s="3"/>
      <c r="R13" s="3"/>
      <c r="S13" s="3"/>
      <c r="T13" s="3"/>
      <c r="U13" s="3"/>
      <c r="V13" s="3"/>
      <c r="W13" s="3"/>
      <c r="X13" s="3"/>
      <c r="Y13" s="3"/>
      <c r="Z13" s="3"/>
    </row>
    <row r="14" spans="1:26" ht="12.75" customHeight="1" outlineLevel="1" x14ac:dyDescent="0.2">
      <c r="A14" s="3"/>
      <c r="B14" s="56"/>
      <c r="C14" s="57"/>
      <c r="D14" s="58"/>
      <c r="E14" s="3"/>
      <c r="F14" s="8"/>
      <c r="G14" s="40"/>
      <c r="K14" s="3"/>
      <c r="L14" s="3"/>
      <c r="M14" s="3"/>
      <c r="N14" s="3"/>
      <c r="O14" s="3"/>
      <c r="P14" s="3"/>
      <c r="Q14" s="3"/>
      <c r="R14" s="3"/>
      <c r="S14" s="3"/>
      <c r="T14" s="3"/>
      <c r="U14" s="3"/>
      <c r="V14" s="3"/>
      <c r="W14" s="3"/>
      <c r="X14" s="3"/>
      <c r="Y14" s="3"/>
      <c r="Z14" s="3"/>
    </row>
    <row r="15" spans="1:26" ht="12.75" customHeight="1" outlineLevel="1" x14ac:dyDescent="0.2">
      <c r="A15" s="3"/>
      <c r="B15" s="56"/>
      <c r="C15" s="57"/>
      <c r="D15" s="58"/>
      <c r="E15" s="3"/>
      <c r="K15" s="3"/>
      <c r="L15" s="3"/>
      <c r="M15" s="3"/>
      <c r="N15" s="3"/>
      <c r="O15" s="3"/>
      <c r="P15" s="3"/>
      <c r="Q15" s="3"/>
      <c r="R15" s="3"/>
      <c r="S15" s="3"/>
      <c r="T15" s="3"/>
      <c r="U15" s="3"/>
      <c r="V15" s="3"/>
      <c r="W15" s="3"/>
      <c r="X15" s="3"/>
      <c r="Y15" s="3"/>
      <c r="Z15" s="3"/>
    </row>
    <row r="16" spans="1:26" ht="12.75" customHeight="1" outlineLevel="1" x14ac:dyDescent="0.2">
      <c r="A16" s="3"/>
      <c r="B16" s="56"/>
      <c r="C16" s="57"/>
      <c r="D16" s="58"/>
      <c r="E16" s="3"/>
      <c r="K16" s="3"/>
      <c r="L16" s="3"/>
      <c r="M16" s="3"/>
      <c r="N16" s="3"/>
      <c r="O16" s="3"/>
      <c r="P16" s="3"/>
      <c r="Q16" s="3"/>
      <c r="R16" s="3"/>
      <c r="S16" s="3"/>
      <c r="T16" s="3"/>
      <c r="U16" s="3"/>
      <c r="V16" s="3"/>
      <c r="W16" s="3"/>
      <c r="X16" s="3"/>
      <c r="Y16" s="3"/>
      <c r="Z16" s="3"/>
    </row>
    <row r="17" spans="1:26" ht="12.75" customHeight="1" outlineLevel="1" x14ac:dyDescent="0.2">
      <c r="A17" s="3"/>
      <c r="B17" s="56"/>
      <c r="C17" s="57"/>
      <c r="D17" s="58"/>
      <c r="E17" s="3"/>
      <c r="K17" s="3"/>
      <c r="L17" s="3"/>
      <c r="M17" s="3"/>
      <c r="N17" s="3"/>
      <c r="O17" s="3"/>
      <c r="P17" s="3"/>
      <c r="Q17" s="3"/>
      <c r="R17" s="3"/>
      <c r="S17" s="3"/>
      <c r="T17" s="3"/>
      <c r="U17" s="3"/>
      <c r="V17" s="3"/>
      <c r="W17" s="3"/>
      <c r="X17" s="3"/>
      <c r="Y17" s="3"/>
      <c r="Z17" s="3"/>
    </row>
    <row r="18" spans="1:26" ht="12.75" customHeight="1" outlineLevel="1" x14ac:dyDescent="0.2">
      <c r="A18" s="3"/>
      <c r="B18" s="56"/>
      <c r="C18" s="57"/>
      <c r="D18" s="58"/>
      <c r="E18" s="3"/>
      <c r="K18" s="3"/>
      <c r="L18" s="3"/>
      <c r="M18" s="3"/>
      <c r="N18" s="3"/>
      <c r="O18" s="3"/>
      <c r="P18" s="3"/>
      <c r="Q18" s="3"/>
      <c r="R18" s="3"/>
      <c r="S18" s="3"/>
      <c r="T18" s="3"/>
      <c r="U18" s="3"/>
      <c r="V18" s="3"/>
      <c r="W18" s="3"/>
      <c r="X18" s="3"/>
      <c r="Y18" s="3"/>
      <c r="Z18" s="3"/>
    </row>
    <row r="19" spans="1:26" ht="12.75" customHeight="1" outlineLevel="1" x14ac:dyDescent="0.2">
      <c r="A19" s="3"/>
      <c r="B19" s="56"/>
      <c r="C19" s="57"/>
      <c r="D19" s="58"/>
      <c r="E19" s="3"/>
      <c r="K19" s="3"/>
      <c r="L19" s="3"/>
      <c r="M19" s="3"/>
      <c r="N19" s="3"/>
      <c r="O19" s="3"/>
      <c r="P19" s="3"/>
      <c r="Q19" s="3"/>
      <c r="R19" s="3"/>
      <c r="S19" s="3"/>
      <c r="T19" s="3"/>
      <c r="U19" s="3"/>
      <c r="V19" s="3"/>
      <c r="W19" s="3"/>
      <c r="X19" s="3"/>
      <c r="Y19" s="3"/>
      <c r="Z19" s="3"/>
    </row>
    <row r="20" spans="1:26" ht="12.75" customHeight="1" outlineLevel="1" x14ac:dyDescent="0.2">
      <c r="A20" s="3"/>
      <c r="B20" s="56"/>
      <c r="C20" s="57"/>
      <c r="D20" s="58"/>
      <c r="E20" s="3"/>
      <c r="K20" s="3"/>
      <c r="L20" s="3"/>
      <c r="M20" s="3"/>
      <c r="N20" s="3"/>
      <c r="O20" s="3"/>
      <c r="P20" s="3"/>
      <c r="Q20" s="3"/>
      <c r="R20" s="3"/>
      <c r="S20" s="3"/>
      <c r="T20" s="3"/>
      <c r="U20" s="3"/>
      <c r="V20" s="3"/>
      <c r="W20" s="3"/>
      <c r="X20" s="3"/>
      <c r="Y20" s="3"/>
      <c r="Z20" s="3"/>
    </row>
    <row r="21" spans="1:26" ht="12.75" customHeight="1" outlineLevel="1" x14ac:dyDescent="0.2">
      <c r="A21" s="3"/>
      <c r="B21" s="56"/>
      <c r="C21" s="57"/>
      <c r="D21" s="58"/>
      <c r="E21" s="3"/>
      <c r="K21" s="3"/>
      <c r="L21" s="3"/>
      <c r="M21" s="3"/>
      <c r="N21" s="3"/>
      <c r="O21" s="3"/>
      <c r="P21" s="3"/>
      <c r="Q21" s="3"/>
      <c r="R21" s="3"/>
      <c r="S21" s="3"/>
      <c r="T21" s="3"/>
      <c r="U21" s="3"/>
      <c r="V21" s="3"/>
      <c r="W21" s="3"/>
      <c r="X21" s="3"/>
      <c r="Y21" s="3"/>
      <c r="Z21" s="3"/>
    </row>
    <row r="22" spans="1:26" ht="12.75" customHeight="1" outlineLevel="1" x14ac:dyDescent="0.2">
      <c r="A22" s="3"/>
      <c r="B22" s="56"/>
      <c r="C22" s="57"/>
      <c r="D22" s="58"/>
      <c r="E22" s="3"/>
      <c r="K22" s="3"/>
      <c r="L22" s="3"/>
      <c r="M22" s="3"/>
      <c r="N22" s="3"/>
      <c r="O22" s="3"/>
      <c r="P22" s="3"/>
      <c r="Q22" s="3"/>
      <c r="R22" s="3"/>
      <c r="S22" s="3"/>
      <c r="T22" s="3"/>
      <c r="U22" s="3"/>
      <c r="V22" s="3"/>
      <c r="W22" s="3"/>
      <c r="X22" s="3"/>
      <c r="Y22" s="3"/>
      <c r="Z22" s="3"/>
    </row>
    <row r="23" spans="1:26" ht="12.75" customHeight="1" outlineLevel="1" x14ac:dyDescent="0.2">
      <c r="A23" s="3"/>
      <c r="B23" s="56"/>
      <c r="C23" s="57"/>
      <c r="D23" s="58"/>
      <c r="E23" s="3"/>
      <c r="K23" s="3"/>
      <c r="L23" s="3"/>
      <c r="M23" s="3"/>
      <c r="N23" s="3"/>
      <c r="O23" s="3"/>
      <c r="P23" s="3"/>
      <c r="Q23" s="3"/>
      <c r="R23" s="3"/>
      <c r="S23" s="3"/>
      <c r="T23" s="3"/>
      <c r="U23" s="3"/>
      <c r="V23" s="3"/>
      <c r="W23" s="3"/>
      <c r="X23" s="3"/>
      <c r="Y23" s="3"/>
      <c r="Z23" s="3"/>
    </row>
    <row r="24" spans="1:26" ht="12.75" customHeight="1" outlineLevel="1" x14ac:dyDescent="0.2">
      <c r="A24" s="3"/>
      <c r="B24" s="56"/>
      <c r="C24" s="57"/>
      <c r="D24" s="58"/>
      <c r="E24" s="3"/>
      <c r="K24" s="3"/>
      <c r="L24" s="3"/>
      <c r="M24" s="3"/>
      <c r="N24" s="3"/>
      <c r="O24" s="3"/>
      <c r="P24" s="3"/>
      <c r="Q24" s="3"/>
      <c r="R24" s="3"/>
      <c r="S24" s="3"/>
      <c r="T24" s="3"/>
      <c r="U24" s="3"/>
      <c r="V24" s="3"/>
      <c r="W24" s="3"/>
      <c r="X24" s="3"/>
      <c r="Y24" s="3"/>
      <c r="Z24" s="3"/>
    </row>
    <row r="25" spans="1:26" ht="12.75" customHeight="1" outlineLevel="1" x14ac:dyDescent="0.2">
      <c r="A25" s="3"/>
      <c r="B25" s="56"/>
      <c r="C25" s="57"/>
      <c r="D25" s="58"/>
      <c r="E25" s="3"/>
      <c r="K25" s="3"/>
      <c r="L25" s="3"/>
      <c r="M25" s="3"/>
      <c r="N25" s="3"/>
      <c r="O25" s="3"/>
      <c r="P25" s="3"/>
      <c r="Q25" s="3"/>
      <c r="R25" s="3"/>
      <c r="S25" s="3"/>
      <c r="T25" s="3"/>
      <c r="U25" s="3"/>
      <c r="V25" s="3"/>
      <c r="W25" s="3"/>
      <c r="X25" s="3"/>
      <c r="Y25" s="3"/>
      <c r="Z25" s="3"/>
    </row>
    <row r="26" spans="1:26" ht="12.75" customHeight="1" outlineLevel="1" x14ac:dyDescent="0.2">
      <c r="A26" s="3"/>
      <c r="B26" s="59"/>
      <c r="C26" s="60"/>
      <c r="D26" s="61"/>
      <c r="E26" s="3"/>
      <c r="K26" s="3"/>
      <c r="L26" s="3"/>
      <c r="M26" s="3"/>
      <c r="N26" s="3"/>
      <c r="O26" s="3"/>
      <c r="P26" s="3"/>
      <c r="Q26" s="3"/>
      <c r="R26" s="3"/>
      <c r="S26" s="3"/>
      <c r="T26" s="3"/>
      <c r="U26" s="3"/>
      <c r="V26" s="3"/>
      <c r="W26" s="3"/>
      <c r="X26" s="3"/>
      <c r="Y26" s="3"/>
      <c r="Z26" s="3"/>
    </row>
    <row r="27" spans="1:26" ht="12.75" customHeight="1" outlineLevel="1" x14ac:dyDescent="0.2">
      <c r="A27" s="3"/>
      <c r="D27" s="3"/>
      <c r="E27" s="3"/>
      <c r="K27" s="3"/>
      <c r="L27" s="3"/>
      <c r="M27" s="3"/>
      <c r="N27" s="3"/>
      <c r="O27" s="3"/>
      <c r="P27" s="3"/>
      <c r="Q27" s="3"/>
      <c r="R27" s="3"/>
      <c r="S27" s="3"/>
      <c r="T27" s="3"/>
      <c r="U27" s="3"/>
      <c r="V27" s="3"/>
      <c r="W27" s="3"/>
      <c r="X27" s="3"/>
      <c r="Y27" s="3"/>
      <c r="Z27" s="3"/>
    </row>
    <row r="28" spans="1:26" ht="12.75" customHeight="1" outlineLevel="1" x14ac:dyDescent="0.2">
      <c r="A28" s="3"/>
      <c r="D28" s="3"/>
      <c r="E28" s="3"/>
      <c r="K28" s="3"/>
      <c r="L28" s="3"/>
      <c r="M28" s="3"/>
      <c r="N28" s="3"/>
      <c r="O28" s="3"/>
      <c r="P28" s="3"/>
      <c r="Q28" s="3"/>
      <c r="R28" s="3"/>
      <c r="S28" s="3"/>
      <c r="T28" s="3"/>
      <c r="U28" s="3"/>
      <c r="V28" s="3"/>
      <c r="W28" s="3"/>
      <c r="X28" s="3"/>
      <c r="Y28" s="3"/>
      <c r="Z28" s="3"/>
    </row>
    <row r="29" spans="1:26" ht="12.75" customHeight="1" outlineLevel="1" x14ac:dyDescent="0.2">
      <c r="A29" s="3"/>
      <c r="D29" s="3"/>
      <c r="E29" s="3"/>
      <c r="K29" s="3"/>
      <c r="L29" s="3"/>
      <c r="M29" s="3"/>
      <c r="N29" s="3"/>
      <c r="O29" s="3"/>
      <c r="P29" s="3"/>
      <c r="Q29" s="3"/>
      <c r="R29" s="3"/>
      <c r="S29" s="3"/>
      <c r="T29" s="3"/>
      <c r="U29" s="3"/>
      <c r="V29" s="3"/>
      <c r="W29" s="3"/>
      <c r="X29" s="3"/>
      <c r="Y29" s="3"/>
      <c r="Z29" s="3"/>
    </row>
    <row r="30" spans="1:26" ht="12.75" customHeight="1" outlineLevel="1" x14ac:dyDescent="0.2">
      <c r="A30" s="3"/>
      <c r="D30" s="3"/>
      <c r="E30" s="3"/>
      <c r="K30" s="3"/>
      <c r="L30" s="3"/>
      <c r="M30" s="3"/>
      <c r="N30" s="3"/>
      <c r="O30" s="3"/>
      <c r="P30" s="3"/>
      <c r="Q30" s="3"/>
      <c r="R30" s="3"/>
      <c r="S30" s="3"/>
      <c r="T30" s="3"/>
      <c r="U30" s="3"/>
      <c r="V30" s="3"/>
      <c r="W30" s="3"/>
      <c r="X30" s="3"/>
      <c r="Y30" s="3"/>
      <c r="Z30" s="3"/>
    </row>
    <row r="31" spans="1:26" ht="12.75" customHeight="1" outlineLevel="1" x14ac:dyDescent="0.2">
      <c r="A31" s="3"/>
      <c r="D31" s="3"/>
      <c r="E31" s="3"/>
      <c r="K31" s="3"/>
      <c r="L31" s="3"/>
      <c r="M31" s="3"/>
      <c r="N31" s="3"/>
      <c r="O31" s="3"/>
      <c r="P31" s="3"/>
      <c r="Q31" s="3"/>
      <c r="R31" s="3"/>
      <c r="S31" s="3"/>
      <c r="T31" s="3"/>
      <c r="U31" s="3"/>
      <c r="V31" s="3"/>
      <c r="W31" s="3"/>
      <c r="X31" s="3"/>
      <c r="Y31" s="3"/>
      <c r="Z31" s="3"/>
    </row>
    <row r="32" spans="1:26" ht="12.75" customHeight="1" outlineLevel="1" x14ac:dyDescent="0.2">
      <c r="A32" s="3"/>
      <c r="D32" s="3"/>
      <c r="E32" s="3"/>
      <c r="K32" s="3"/>
      <c r="L32" s="3"/>
      <c r="M32" s="3"/>
      <c r="N32" s="3"/>
      <c r="O32" s="3"/>
      <c r="P32" s="3"/>
      <c r="Q32" s="3"/>
      <c r="R32" s="3"/>
      <c r="S32" s="3"/>
      <c r="T32" s="3"/>
      <c r="U32" s="3"/>
      <c r="V32" s="3"/>
      <c r="W32" s="3"/>
      <c r="X32" s="3"/>
      <c r="Y32" s="3"/>
      <c r="Z32" s="3"/>
    </row>
    <row r="33" spans="1:26" ht="12.75" customHeight="1" outlineLevel="1" x14ac:dyDescent="0.2">
      <c r="A33" s="3"/>
      <c r="D33" s="3"/>
      <c r="E33" s="3"/>
      <c r="K33" s="3"/>
      <c r="L33" s="3"/>
      <c r="M33" s="3"/>
      <c r="N33" s="3"/>
      <c r="O33" s="3"/>
      <c r="P33" s="3"/>
      <c r="Q33" s="3"/>
      <c r="R33" s="3"/>
      <c r="S33" s="3"/>
      <c r="T33" s="3"/>
      <c r="U33" s="3"/>
      <c r="V33" s="3"/>
      <c r="W33" s="3"/>
      <c r="X33" s="3"/>
      <c r="Y33" s="3"/>
      <c r="Z33" s="3"/>
    </row>
    <row r="34" spans="1:26" ht="12.75" customHeight="1" outlineLevel="1" x14ac:dyDescent="0.2">
      <c r="A34" s="3"/>
      <c r="D34" s="3"/>
      <c r="E34" s="3"/>
      <c r="K34" s="3"/>
      <c r="L34" s="3"/>
      <c r="M34" s="3"/>
      <c r="N34" s="3"/>
      <c r="O34" s="3"/>
      <c r="P34" s="3"/>
      <c r="Q34" s="3"/>
      <c r="R34" s="3"/>
      <c r="S34" s="3"/>
      <c r="T34" s="3"/>
      <c r="U34" s="3"/>
      <c r="V34" s="3"/>
      <c r="W34" s="3"/>
      <c r="X34" s="3"/>
      <c r="Y34" s="3"/>
      <c r="Z34" s="3"/>
    </row>
    <row r="35" spans="1:26" ht="12.75" customHeight="1" outlineLevel="1" x14ac:dyDescent="0.2">
      <c r="A35" s="3"/>
      <c r="D35" s="3"/>
      <c r="E35" s="3"/>
      <c r="K35" s="3"/>
      <c r="L35" s="3"/>
      <c r="M35" s="3"/>
      <c r="N35" s="3"/>
      <c r="O35" s="3"/>
      <c r="P35" s="3"/>
      <c r="Q35" s="3"/>
      <c r="R35" s="3"/>
      <c r="S35" s="3"/>
      <c r="T35" s="3"/>
      <c r="U35" s="3"/>
      <c r="V35" s="3"/>
      <c r="W35" s="3"/>
      <c r="X35" s="3"/>
      <c r="Y35" s="3"/>
      <c r="Z35" s="3"/>
    </row>
    <row r="36" spans="1:26" ht="12.75" customHeight="1" outlineLevel="1" x14ac:dyDescent="0.2">
      <c r="A36" s="3"/>
      <c r="D36" s="3"/>
      <c r="E36" s="3"/>
      <c r="K36" s="3"/>
      <c r="L36" s="3"/>
      <c r="M36" s="3"/>
      <c r="N36" s="3"/>
      <c r="O36" s="3"/>
      <c r="P36" s="3"/>
      <c r="Q36" s="3"/>
      <c r="R36" s="3"/>
      <c r="S36" s="3"/>
      <c r="T36" s="3"/>
      <c r="U36" s="3"/>
      <c r="V36" s="3"/>
      <c r="W36" s="3"/>
      <c r="X36" s="3"/>
      <c r="Y36" s="3"/>
      <c r="Z36" s="3"/>
    </row>
    <row r="37" spans="1:26" ht="12.75" customHeight="1" outlineLevel="1" x14ac:dyDescent="0.2">
      <c r="A37" s="3"/>
      <c r="D37" s="3"/>
      <c r="E37" s="3"/>
      <c r="K37" s="3"/>
      <c r="L37" s="3"/>
      <c r="M37" s="3"/>
      <c r="N37" s="3"/>
      <c r="O37" s="3"/>
      <c r="P37" s="3"/>
      <c r="Q37" s="3"/>
      <c r="R37" s="3"/>
      <c r="S37" s="3"/>
      <c r="T37" s="3"/>
      <c r="U37" s="3"/>
      <c r="V37" s="3"/>
      <c r="W37" s="3"/>
      <c r="X37" s="3"/>
      <c r="Y37" s="3"/>
      <c r="Z37" s="3"/>
    </row>
    <row r="38" spans="1:26" ht="12.75" customHeight="1" outlineLevel="1" x14ac:dyDescent="0.2">
      <c r="A38" s="3"/>
      <c r="D38" s="3"/>
      <c r="E38" s="3"/>
      <c r="K38" s="3"/>
      <c r="L38" s="3"/>
      <c r="M38" s="3"/>
      <c r="N38" s="3"/>
      <c r="O38" s="3"/>
      <c r="P38" s="3"/>
      <c r="Q38" s="3"/>
      <c r="R38" s="3"/>
      <c r="S38" s="3"/>
      <c r="T38" s="3"/>
      <c r="U38" s="3"/>
      <c r="V38" s="3"/>
      <c r="W38" s="3"/>
      <c r="X38" s="3"/>
      <c r="Y38" s="3"/>
      <c r="Z38" s="3"/>
    </row>
    <row r="39" spans="1:26" ht="12.75" customHeight="1" outlineLevel="1" x14ac:dyDescent="0.2">
      <c r="A39" s="3"/>
      <c r="D39" s="3"/>
      <c r="E39" s="3"/>
      <c r="K39" s="3"/>
      <c r="L39" s="3"/>
      <c r="M39" s="3"/>
      <c r="N39" s="3"/>
      <c r="O39" s="3"/>
      <c r="P39" s="3"/>
      <c r="Q39" s="3"/>
      <c r="R39" s="3"/>
      <c r="S39" s="3"/>
      <c r="T39" s="3"/>
      <c r="U39" s="3"/>
      <c r="V39" s="3"/>
      <c r="W39" s="3"/>
      <c r="X39" s="3"/>
      <c r="Y39" s="3"/>
      <c r="Z39" s="3"/>
    </row>
    <row r="40" spans="1:26" ht="12.75" customHeight="1" outlineLevel="1" x14ac:dyDescent="0.2">
      <c r="A40" s="3"/>
      <c r="D40" s="3"/>
      <c r="E40" s="3"/>
      <c r="K40" s="3"/>
      <c r="L40" s="3"/>
      <c r="M40" s="3"/>
      <c r="N40" s="3"/>
      <c r="O40" s="3"/>
      <c r="P40" s="3"/>
      <c r="Q40" s="3"/>
      <c r="R40" s="3"/>
      <c r="S40" s="3"/>
      <c r="T40" s="3"/>
      <c r="U40" s="3"/>
      <c r="V40" s="3"/>
      <c r="W40" s="3"/>
      <c r="X40" s="3"/>
      <c r="Y40" s="3"/>
      <c r="Z40" s="3"/>
    </row>
    <row r="41" spans="1:26" ht="12.75" customHeight="1" outlineLevel="1" x14ac:dyDescent="0.2">
      <c r="A41" s="3"/>
      <c r="D41" s="3"/>
      <c r="E41" s="3"/>
      <c r="K41" s="3"/>
      <c r="L41" s="3"/>
      <c r="M41" s="3"/>
      <c r="N41" s="3"/>
      <c r="O41" s="3"/>
      <c r="P41" s="3"/>
      <c r="Q41" s="3"/>
      <c r="R41" s="3"/>
      <c r="S41" s="3"/>
      <c r="T41" s="3"/>
      <c r="U41" s="3"/>
      <c r="V41" s="3"/>
      <c r="W41" s="3"/>
      <c r="X41" s="3"/>
      <c r="Y41" s="3"/>
      <c r="Z41" s="3"/>
    </row>
    <row r="42" spans="1:26" ht="12.75" customHeight="1" outlineLevel="1" x14ac:dyDescent="0.2">
      <c r="A42" s="3"/>
      <c r="D42" s="3"/>
      <c r="E42" s="3"/>
      <c r="K42" s="3"/>
      <c r="L42" s="3"/>
      <c r="M42" s="3"/>
      <c r="N42" s="3"/>
      <c r="O42" s="3"/>
      <c r="P42" s="3"/>
      <c r="Q42" s="3"/>
      <c r="R42" s="3"/>
      <c r="S42" s="3"/>
      <c r="T42" s="3"/>
      <c r="U42" s="3"/>
      <c r="V42" s="3"/>
      <c r="W42" s="3"/>
      <c r="X42" s="3"/>
      <c r="Y42" s="3"/>
      <c r="Z42" s="3"/>
    </row>
    <row r="43" spans="1:26" ht="12.75" customHeight="1" outlineLevel="1" x14ac:dyDescent="0.2">
      <c r="A43" s="3"/>
      <c r="D43" s="3"/>
      <c r="E43" s="3"/>
      <c r="K43" s="3"/>
      <c r="L43" s="3"/>
      <c r="M43" s="3"/>
      <c r="N43" s="3"/>
      <c r="O43" s="3"/>
      <c r="P43" s="3"/>
      <c r="Q43" s="3"/>
      <c r="R43" s="3"/>
      <c r="S43" s="3"/>
      <c r="T43" s="3"/>
      <c r="U43" s="3"/>
      <c r="V43" s="3"/>
      <c r="W43" s="3"/>
      <c r="X43" s="3"/>
      <c r="Y43" s="3"/>
      <c r="Z43" s="3"/>
    </row>
    <row r="44" spans="1:26" ht="12.75" customHeight="1" outlineLevel="1" x14ac:dyDescent="0.2">
      <c r="A44" s="3"/>
      <c r="D44" s="3"/>
      <c r="E44" s="3"/>
      <c r="K44" s="3"/>
      <c r="L44" s="3"/>
      <c r="M44" s="3"/>
      <c r="N44" s="3"/>
      <c r="O44" s="3"/>
      <c r="P44" s="3"/>
      <c r="Q44" s="3"/>
      <c r="R44" s="3"/>
      <c r="S44" s="3"/>
      <c r="T44" s="3"/>
      <c r="U44" s="3"/>
      <c r="V44" s="3"/>
      <c r="W44" s="3"/>
      <c r="X44" s="3"/>
      <c r="Y44" s="3"/>
      <c r="Z44" s="3"/>
    </row>
    <row r="45" spans="1:26" ht="12.75" customHeight="1" outlineLevel="1" x14ac:dyDescent="0.2">
      <c r="A45" s="3"/>
      <c r="D45" s="3"/>
      <c r="E45" s="3"/>
      <c r="K45" s="3"/>
      <c r="L45" s="3"/>
      <c r="M45" s="3"/>
      <c r="N45" s="3"/>
      <c r="O45" s="3"/>
      <c r="P45" s="3"/>
      <c r="Q45" s="3"/>
      <c r="R45" s="3"/>
      <c r="S45" s="3"/>
      <c r="T45" s="3"/>
      <c r="U45" s="3"/>
      <c r="V45" s="3"/>
      <c r="W45" s="3"/>
      <c r="X45" s="3"/>
      <c r="Y45" s="3"/>
      <c r="Z45" s="3"/>
    </row>
    <row r="46" spans="1:26" ht="12.75" customHeight="1" outlineLevel="1" x14ac:dyDescent="0.2">
      <c r="A46" s="3"/>
      <c r="D46" s="3"/>
      <c r="E46" s="3"/>
      <c r="K46" s="3"/>
      <c r="L46" s="3"/>
      <c r="M46" s="3"/>
      <c r="N46" s="3"/>
      <c r="O46" s="3"/>
      <c r="P46" s="3"/>
      <c r="Q46" s="3"/>
      <c r="R46" s="3"/>
      <c r="S46" s="3"/>
      <c r="T46" s="3"/>
      <c r="U46" s="3"/>
      <c r="V46" s="3"/>
      <c r="W46" s="3"/>
      <c r="X46" s="3"/>
      <c r="Y46" s="3"/>
      <c r="Z46" s="3"/>
    </row>
    <row r="47" spans="1:26" ht="12.75" customHeight="1" outlineLevel="1" x14ac:dyDescent="0.2">
      <c r="A47" s="3"/>
      <c r="D47" s="3"/>
      <c r="E47" s="3"/>
      <c r="K47" s="3"/>
      <c r="L47" s="3"/>
      <c r="M47" s="3"/>
      <c r="N47" s="3"/>
      <c r="O47" s="3"/>
      <c r="P47" s="3"/>
      <c r="Q47" s="3"/>
      <c r="R47" s="3"/>
      <c r="S47" s="3"/>
      <c r="T47" s="3"/>
      <c r="U47" s="3"/>
      <c r="V47" s="3"/>
      <c r="W47" s="3"/>
      <c r="X47" s="3"/>
      <c r="Y47" s="3"/>
      <c r="Z47" s="3"/>
    </row>
    <row r="48" spans="1:26" ht="12.75" customHeight="1" outlineLevel="1" x14ac:dyDescent="0.2">
      <c r="A48" s="3"/>
      <c r="D48" s="3"/>
      <c r="E48" s="3"/>
      <c r="K48" s="3"/>
      <c r="L48" s="3"/>
      <c r="M48" s="3"/>
      <c r="N48" s="3"/>
      <c r="O48" s="3"/>
      <c r="P48" s="3"/>
      <c r="Q48" s="3"/>
      <c r="R48" s="3"/>
      <c r="S48" s="3"/>
      <c r="T48" s="3"/>
      <c r="U48" s="3"/>
      <c r="V48" s="3"/>
      <c r="W48" s="3"/>
      <c r="X48" s="3"/>
      <c r="Y48" s="3"/>
      <c r="Z48" s="3"/>
    </row>
    <row r="49" spans="1:26" ht="12.75" customHeight="1" outlineLevel="1" x14ac:dyDescent="0.2">
      <c r="A49" s="3"/>
      <c r="D49" s="3"/>
      <c r="E49" s="3"/>
      <c r="K49" s="3"/>
      <c r="L49" s="3"/>
      <c r="M49" s="3"/>
      <c r="N49" s="3"/>
      <c r="O49" s="3"/>
      <c r="P49" s="3"/>
      <c r="Q49" s="3"/>
      <c r="R49" s="3"/>
      <c r="S49" s="3"/>
      <c r="T49" s="3"/>
      <c r="U49" s="3"/>
      <c r="V49" s="3"/>
      <c r="W49" s="3"/>
      <c r="X49" s="3"/>
      <c r="Y49" s="3"/>
      <c r="Z49" s="3"/>
    </row>
    <row r="50" spans="1:26" ht="12.75" customHeight="1" outlineLevel="1" x14ac:dyDescent="0.2">
      <c r="A50" s="3"/>
      <c r="D50" s="3"/>
      <c r="E50" s="3"/>
      <c r="K50" s="3"/>
      <c r="L50" s="3"/>
      <c r="M50" s="3"/>
      <c r="N50" s="3"/>
      <c r="O50" s="3"/>
      <c r="P50" s="3"/>
      <c r="Q50" s="3"/>
      <c r="R50" s="3"/>
      <c r="S50" s="3"/>
      <c r="T50" s="3"/>
      <c r="U50" s="3"/>
      <c r="V50" s="3"/>
      <c r="W50" s="3"/>
      <c r="X50" s="3"/>
      <c r="Y50" s="3"/>
      <c r="Z50" s="3"/>
    </row>
    <row r="51" spans="1:26" ht="12.75" customHeight="1" outlineLevel="1" x14ac:dyDescent="0.2">
      <c r="A51" s="3"/>
      <c r="D51" s="3"/>
      <c r="E51" s="3"/>
      <c r="K51" s="3"/>
      <c r="L51" s="3"/>
      <c r="M51" s="3"/>
      <c r="N51" s="3"/>
      <c r="O51" s="3"/>
      <c r="P51" s="3"/>
      <c r="Q51" s="3"/>
      <c r="R51" s="3"/>
      <c r="S51" s="3"/>
      <c r="T51" s="3"/>
      <c r="U51" s="3"/>
      <c r="V51" s="3"/>
      <c r="W51" s="3"/>
      <c r="X51" s="3"/>
      <c r="Y51" s="3"/>
      <c r="Z51" s="3"/>
    </row>
    <row r="52" spans="1:26" ht="12.75" customHeight="1" outlineLevel="1" x14ac:dyDescent="0.2">
      <c r="A52" s="3"/>
      <c r="D52" s="3"/>
      <c r="E52" s="3"/>
      <c r="K52" s="3"/>
      <c r="L52" s="3"/>
      <c r="M52" s="3"/>
      <c r="N52" s="3"/>
      <c r="O52" s="3"/>
      <c r="P52" s="3"/>
      <c r="Q52" s="3"/>
      <c r="R52" s="3"/>
      <c r="S52" s="3"/>
      <c r="T52" s="3"/>
      <c r="U52" s="3"/>
      <c r="V52" s="3"/>
      <c r="W52" s="3"/>
      <c r="X52" s="3"/>
      <c r="Y52" s="3"/>
      <c r="Z52" s="3"/>
    </row>
    <row r="53" spans="1:26" ht="12.75" customHeight="1" outlineLevel="1" x14ac:dyDescent="0.2">
      <c r="A53" s="3"/>
      <c r="D53" s="3"/>
      <c r="E53" s="3"/>
      <c r="K53" s="3"/>
      <c r="L53" s="3"/>
      <c r="M53" s="3"/>
      <c r="N53" s="3"/>
      <c r="O53" s="3"/>
      <c r="P53" s="3"/>
      <c r="Q53" s="3"/>
      <c r="R53" s="3"/>
      <c r="S53" s="3"/>
      <c r="T53" s="3"/>
      <c r="U53" s="3"/>
      <c r="V53" s="3"/>
      <c r="W53" s="3"/>
      <c r="X53" s="3"/>
      <c r="Y53" s="3"/>
      <c r="Z53" s="3"/>
    </row>
    <row r="54" spans="1:26" ht="12.75" customHeight="1" outlineLevel="1" x14ac:dyDescent="0.2">
      <c r="A54" s="3"/>
      <c r="D54" s="3"/>
      <c r="E54" s="3"/>
      <c r="K54" s="3"/>
      <c r="L54" s="3"/>
      <c r="M54" s="3"/>
      <c r="N54" s="3"/>
      <c r="O54" s="3"/>
      <c r="P54" s="3"/>
      <c r="Q54" s="3"/>
      <c r="R54" s="3"/>
      <c r="S54" s="3"/>
      <c r="T54" s="3"/>
      <c r="U54" s="3"/>
      <c r="V54" s="3"/>
      <c r="W54" s="3"/>
      <c r="X54" s="3"/>
      <c r="Y54" s="3"/>
      <c r="Z54" s="3"/>
    </row>
    <row r="55" spans="1:26" ht="12.75" customHeight="1" outlineLevel="1" x14ac:dyDescent="0.2">
      <c r="A55" s="3"/>
      <c r="D55" s="3"/>
      <c r="E55" s="3"/>
      <c r="K55" s="3"/>
      <c r="L55" s="3"/>
      <c r="M55" s="3"/>
      <c r="N55" s="3"/>
      <c r="O55" s="3"/>
      <c r="P55" s="3"/>
      <c r="Q55" s="3"/>
      <c r="R55" s="3"/>
      <c r="S55" s="3"/>
      <c r="T55" s="3"/>
      <c r="U55" s="3"/>
      <c r="V55" s="3"/>
      <c r="W55" s="3"/>
      <c r="X55" s="3"/>
      <c r="Y55" s="3"/>
      <c r="Z55" s="3"/>
    </row>
    <row r="56" spans="1:26" ht="12.75" customHeight="1" outlineLevel="1" x14ac:dyDescent="0.2">
      <c r="A56" s="3"/>
      <c r="D56" s="3"/>
      <c r="E56" s="3"/>
      <c r="K56" s="3"/>
      <c r="L56" s="3"/>
      <c r="M56" s="3"/>
      <c r="N56" s="3"/>
      <c r="O56" s="3"/>
      <c r="P56" s="3"/>
      <c r="Q56" s="3"/>
      <c r="R56" s="3"/>
      <c r="S56" s="3"/>
      <c r="T56" s="3"/>
      <c r="U56" s="3"/>
      <c r="V56" s="3"/>
      <c r="W56" s="3"/>
      <c r="X56" s="3"/>
      <c r="Y56" s="3"/>
      <c r="Z56" s="3"/>
    </row>
    <row r="57" spans="1:26" ht="12.75" customHeight="1" outlineLevel="1" x14ac:dyDescent="0.2">
      <c r="A57" s="3"/>
      <c r="D57" s="3"/>
      <c r="E57" s="3"/>
      <c r="K57" s="3"/>
      <c r="L57" s="3"/>
      <c r="M57" s="3"/>
      <c r="N57" s="3"/>
      <c r="O57" s="3"/>
      <c r="P57" s="3"/>
      <c r="Q57" s="3"/>
      <c r="R57" s="3"/>
      <c r="S57" s="3"/>
      <c r="T57" s="3"/>
      <c r="U57" s="3"/>
      <c r="V57" s="3"/>
      <c r="W57" s="3"/>
      <c r="X57" s="3"/>
      <c r="Y57" s="3"/>
      <c r="Z57" s="3"/>
    </row>
    <row r="58" spans="1:26" ht="12.75" customHeight="1" outlineLevel="1" x14ac:dyDescent="0.2">
      <c r="A58" s="3"/>
      <c r="D58" s="3"/>
      <c r="E58" s="3"/>
      <c r="K58" s="3"/>
      <c r="L58" s="3"/>
      <c r="M58" s="3"/>
      <c r="N58" s="3"/>
      <c r="O58" s="3"/>
      <c r="P58" s="3"/>
      <c r="Q58" s="3"/>
      <c r="R58" s="3"/>
      <c r="S58" s="3"/>
      <c r="T58" s="3"/>
      <c r="U58" s="3"/>
      <c r="V58" s="3"/>
      <c r="W58" s="3"/>
      <c r="X58" s="3"/>
      <c r="Y58" s="3"/>
      <c r="Z58" s="3"/>
    </row>
    <row r="59" spans="1:26" ht="12.75" customHeight="1" outlineLevel="1" x14ac:dyDescent="0.2">
      <c r="A59" s="3"/>
      <c r="D59" s="3"/>
      <c r="E59" s="3"/>
      <c r="K59" s="3"/>
      <c r="L59" s="3"/>
      <c r="M59" s="3"/>
      <c r="N59" s="3"/>
      <c r="O59" s="3"/>
      <c r="P59" s="3"/>
      <c r="Q59" s="3"/>
      <c r="R59" s="3"/>
      <c r="S59" s="3"/>
      <c r="T59" s="3"/>
      <c r="U59" s="3"/>
      <c r="V59" s="3"/>
      <c r="W59" s="3"/>
      <c r="X59" s="3"/>
      <c r="Y59" s="3"/>
      <c r="Z59" s="3"/>
    </row>
    <row r="60" spans="1:26" ht="12.75" customHeight="1" outlineLevel="1" x14ac:dyDescent="0.2">
      <c r="A60" s="3"/>
      <c r="D60" s="3"/>
      <c r="E60" s="3"/>
      <c r="K60" s="3"/>
      <c r="L60" s="3"/>
      <c r="M60" s="3"/>
      <c r="N60" s="3"/>
      <c r="O60" s="3"/>
      <c r="P60" s="3"/>
      <c r="Q60" s="3"/>
      <c r="R60" s="3"/>
      <c r="S60" s="3"/>
      <c r="T60" s="3"/>
      <c r="U60" s="3"/>
      <c r="V60" s="3"/>
      <c r="W60" s="3"/>
      <c r="X60" s="3"/>
      <c r="Y60" s="3"/>
      <c r="Z60" s="3"/>
    </row>
    <row r="61" spans="1:26" ht="12.75" customHeight="1" outlineLevel="1" x14ac:dyDescent="0.2">
      <c r="A61" s="3"/>
      <c r="D61" s="3"/>
      <c r="E61" s="3"/>
      <c r="K61" s="3"/>
      <c r="L61" s="3"/>
      <c r="M61" s="3"/>
      <c r="N61" s="3"/>
      <c r="O61" s="3"/>
      <c r="P61" s="3"/>
      <c r="Q61" s="3"/>
      <c r="R61" s="3"/>
      <c r="S61" s="3"/>
      <c r="T61" s="3"/>
      <c r="U61" s="3"/>
      <c r="V61" s="3"/>
      <c r="W61" s="3"/>
      <c r="X61" s="3"/>
      <c r="Y61" s="3"/>
      <c r="Z61" s="3"/>
    </row>
    <row r="62" spans="1:26" ht="12.75" customHeight="1" outlineLevel="1" x14ac:dyDescent="0.2">
      <c r="A62" s="3"/>
      <c r="D62" s="3"/>
      <c r="E62" s="3"/>
      <c r="K62" s="3"/>
      <c r="L62" s="3"/>
      <c r="M62" s="3"/>
      <c r="N62" s="3"/>
      <c r="O62" s="3"/>
      <c r="P62" s="3"/>
      <c r="Q62" s="3"/>
      <c r="R62" s="3"/>
      <c r="S62" s="3"/>
      <c r="T62" s="3"/>
      <c r="U62" s="3"/>
      <c r="V62" s="3"/>
      <c r="W62" s="3"/>
      <c r="X62" s="3"/>
      <c r="Y62" s="3"/>
      <c r="Z62" s="3"/>
    </row>
    <row r="63" spans="1:26" ht="12.75" customHeight="1" outlineLevel="1" x14ac:dyDescent="0.2">
      <c r="A63" s="3"/>
      <c r="D63" s="3"/>
      <c r="E63" s="3"/>
      <c r="K63" s="3"/>
      <c r="L63" s="3"/>
      <c r="M63" s="3"/>
      <c r="N63" s="3"/>
      <c r="O63" s="3"/>
      <c r="P63" s="3"/>
      <c r="Q63" s="3"/>
      <c r="R63" s="3"/>
      <c r="S63" s="3"/>
      <c r="T63" s="3"/>
      <c r="U63" s="3"/>
      <c r="V63" s="3"/>
      <c r="W63" s="3"/>
      <c r="X63" s="3"/>
      <c r="Y63" s="3"/>
      <c r="Z63" s="3"/>
    </row>
    <row r="64" spans="1:26" ht="12.75" customHeight="1" outlineLevel="1" x14ac:dyDescent="0.2">
      <c r="A64" s="3"/>
      <c r="D64" s="3"/>
      <c r="E64" s="3"/>
      <c r="K64" s="3"/>
      <c r="L64" s="3"/>
      <c r="M64" s="3"/>
      <c r="N64" s="3"/>
      <c r="O64" s="3"/>
      <c r="P64" s="3"/>
      <c r="Q64" s="3"/>
      <c r="R64" s="3"/>
      <c r="S64" s="3"/>
      <c r="T64" s="3"/>
      <c r="U64" s="3"/>
      <c r="V64" s="3"/>
      <c r="W64" s="3"/>
      <c r="X64" s="3"/>
      <c r="Y64" s="3"/>
      <c r="Z64" s="3"/>
    </row>
    <row r="65" spans="1:26" ht="12.75" customHeight="1" outlineLevel="1" x14ac:dyDescent="0.2">
      <c r="A65" s="3"/>
      <c r="D65" s="3"/>
      <c r="E65" s="3"/>
      <c r="K65" s="3"/>
      <c r="L65" s="3"/>
      <c r="M65" s="3"/>
      <c r="N65" s="3"/>
      <c r="O65" s="3"/>
      <c r="P65" s="3"/>
      <c r="Q65" s="3"/>
      <c r="R65" s="3"/>
      <c r="S65" s="3"/>
      <c r="T65" s="3"/>
      <c r="U65" s="3"/>
      <c r="V65" s="3"/>
      <c r="W65" s="3"/>
      <c r="X65" s="3"/>
      <c r="Y65" s="3"/>
      <c r="Z65" s="3"/>
    </row>
    <row r="66" spans="1:26" ht="12.75" customHeight="1" outlineLevel="1" x14ac:dyDescent="0.2">
      <c r="A66" s="3"/>
      <c r="D66" s="3"/>
      <c r="E66" s="3"/>
      <c r="K66" s="3"/>
      <c r="L66" s="3"/>
      <c r="M66" s="3"/>
      <c r="N66" s="3"/>
      <c r="O66" s="3"/>
      <c r="P66" s="3"/>
      <c r="Q66" s="3"/>
      <c r="R66" s="3"/>
      <c r="S66" s="3"/>
      <c r="T66" s="3"/>
      <c r="U66" s="3"/>
      <c r="V66" s="3"/>
      <c r="W66" s="3"/>
      <c r="X66" s="3"/>
      <c r="Y66" s="3"/>
      <c r="Z66" s="3"/>
    </row>
    <row r="67" spans="1:26" ht="12.75" customHeight="1" outlineLevel="1" x14ac:dyDescent="0.2">
      <c r="A67" s="3"/>
      <c r="D67" s="3"/>
      <c r="E67" s="3"/>
      <c r="K67" s="3"/>
      <c r="L67" s="3"/>
      <c r="M67" s="3"/>
      <c r="N67" s="3"/>
      <c r="O67" s="3"/>
      <c r="P67" s="3"/>
      <c r="Q67" s="3"/>
      <c r="R67" s="3"/>
      <c r="S67" s="3"/>
      <c r="T67" s="3"/>
      <c r="U67" s="3"/>
      <c r="V67" s="3"/>
      <c r="W67" s="3"/>
      <c r="X67" s="3"/>
      <c r="Y67" s="3"/>
      <c r="Z67" s="3"/>
    </row>
    <row r="68" spans="1:26" ht="12.75" customHeight="1" outlineLevel="1" x14ac:dyDescent="0.2">
      <c r="A68" s="3"/>
      <c r="D68" s="3"/>
      <c r="E68" s="3"/>
      <c r="K68" s="3"/>
      <c r="L68" s="3"/>
      <c r="M68" s="3"/>
      <c r="N68" s="3"/>
      <c r="O68" s="3"/>
      <c r="P68" s="3"/>
      <c r="Q68" s="3"/>
      <c r="R68" s="3"/>
      <c r="S68" s="3"/>
      <c r="T68" s="3"/>
      <c r="U68" s="3"/>
      <c r="V68" s="3"/>
      <c r="W68" s="3"/>
      <c r="X68" s="3"/>
      <c r="Y68" s="3"/>
      <c r="Z68" s="3"/>
    </row>
    <row r="69" spans="1:26" ht="12.75" customHeight="1" outlineLevel="1" x14ac:dyDescent="0.2">
      <c r="A69" s="3"/>
      <c r="D69" s="3"/>
      <c r="E69" s="3"/>
      <c r="K69" s="3"/>
      <c r="L69" s="3"/>
      <c r="M69" s="3"/>
      <c r="N69" s="3"/>
      <c r="O69" s="3"/>
      <c r="P69" s="3"/>
      <c r="Q69" s="3"/>
      <c r="R69" s="3"/>
      <c r="S69" s="3"/>
      <c r="T69" s="3"/>
      <c r="U69" s="3"/>
      <c r="V69" s="3"/>
      <c r="W69" s="3"/>
      <c r="X69" s="3"/>
      <c r="Y69" s="3"/>
      <c r="Z69" s="3"/>
    </row>
    <row r="70" spans="1:26" ht="12.75" customHeight="1" outlineLevel="1" x14ac:dyDescent="0.2">
      <c r="A70" s="3"/>
      <c r="D70" s="3"/>
      <c r="E70" s="3"/>
      <c r="K70" s="3"/>
      <c r="L70" s="3"/>
      <c r="M70" s="3"/>
      <c r="N70" s="3"/>
      <c r="O70" s="3"/>
      <c r="P70" s="3"/>
      <c r="Q70" s="3"/>
      <c r="R70" s="3"/>
      <c r="S70" s="3"/>
      <c r="T70" s="3"/>
      <c r="U70" s="3"/>
      <c r="V70" s="3"/>
      <c r="W70" s="3"/>
      <c r="X70" s="3"/>
      <c r="Y70" s="3"/>
      <c r="Z70" s="3"/>
    </row>
    <row r="71" spans="1:26" ht="12.75" customHeight="1" outlineLevel="1" x14ac:dyDescent="0.2">
      <c r="A71" s="3"/>
      <c r="D71" s="3"/>
      <c r="E71" s="3"/>
      <c r="K71" s="3"/>
      <c r="L71" s="3"/>
      <c r="M71" s="3"/>
      <c r="N71" s="3"/>
      <c r="O71" s="3"/>
      <c r="P71" s="3"/>
      <c r="Q71" s="3"/>
      <c r="R71" s="3"/>
      <c r="S71" s="3"/>
      <c r="T71" s="3"/>
      <c r="U71" s="3"/>
      <c r="V71" s="3"/>
      <c r="W71" s="3"/>
      <c r="X71" s="3"/>
      <c r="Y71" s="3"/>
      <c r="Z71" s="3"/>
    </row>
    <row r="72" spans="1:26" ht="12.75" customHeight="1" outlineLevel="1" x14ac:dyDescent="0.2">
      <c r="A72" s="3"/>
      <c r="D72" s="3"/>
      <c r="E72" s="3"/>
      <c r="K72" s="3"/>
      <c r="L72" s="3"/>
      <c r="M72" s="3"/>
      <c r="N72" s="3"/>
      <c r="O72" s="3"/>
      <c r="P72" s="3"/>
      <c r="Q72" s="3"/>
      <c r="R72" s="3"/>
      <c r="S72" s="3"/>
      <c r="T72" s="3"/>
      <c r="U72" s="3"/>
      <c r="V72" s="3"/>
      <c r="W72" s="3"/>
      <c r="X72" s="3"/>
      <c r="Y72" s="3"/>
      <c r="Z72" s="3"/>
    </row>
    <row r="73" spans="1:26" ht="12.75" customHeight="1" outlineLevel="1" x14ac:dyDescent="0.2">
      <c r="A73" s="3"/>
      <c r="D73" s="3"/>
      <c r="E73" s="3"/>
      <c r="K73" s="3"/>
      <c r="L73" s="3"/>
      <c r="M73" s="3"/>
      <c r="N73" s="3"/>
      <c r="O73" s="3"/>
      <c r="P73" s="3"/>
      <c r="Q73" s="3"/>
      <c r="R73" s="3"/>
      <c r="S73" s="3"/>
      <c r="T73" s="3"/>
      <c r="U73" s="3"/>
      <c r="V73" s="3"/>
      <c r="W73" s="3"/>
      <c r="X73" s="3"/>
      <c r="Y73" s="3"/>
      <c r="Z73" s="3"/>
    </row>
    <row r="74" spans="1:26" ht="12.75" customHeight="1" outlineLevel="1" x14ac:dyDescent="0.2">
      <c r="A74" s="3"/>
      <c r="D74" s="3"/>
      <c r="E74" s="3"/>
      <c r="K74" s="3"/>
      <c r="L74" s="3"/>
      <c r="M74" s="3"/>
      <c r="N74" s="3"/>
      <c r="O74" s="3"/>
      <c r="P74" s="3"/>
      <c r="Q74" s="3"/>
      <c r="R74" s="3"/>
      <c r="S74" s="3"/>
      <c r="T74" s="3"/>
      <c r="U74" s="3"/>
      <c r="V74" s="3"/>
      <c r="W74" s="3"/>
      <c r="X74" s="3"/>
      <c r="Y74" s="3"/>
      <c r="Z74" s="3"/>
    </row>
    <row r="75" spans="1:26" ht="12.75" customHeight="1" outlineLevel="1" x14ac:dyDescent="0.2">
      <c r="A75" s="3"/>
      <c r="D75" s="3"/>
      <c r="E75" s="3"/>
      <c r="K75" s="3"/>
      <c r="L75" s="3"/>
      <c r="M75" s="3"/>
      <c r="N75" s="3"/>
      <c r="O75" s="3"/>
      <c r="P75" s="3"/>
      <c r="Q75" s="3"/>
      <c r="R75" s="3"/>
      <c r="S75" s="3"/>
      <c r="T75" s="3"/>
      <c r="U75" s="3"/>
      <c r="V75" s="3"/>
      <c r="W75" s="3"/>
      <c r="X75" s="3"/>
      <c r="Y75" s="3"/>
      <c r="Z75" s="3"/>
    </row>
    <row r="76" spans="1:26" ht="12.75" customHeight="1" outlineLevel="1" x14ac:dyDescent="0.2">
      <c r="A76" s="3"/>
      <c r="D76" s="3"/>
      <c r="E76" s="3"/>
      <c r="K76" s="3"/>
      <c r="L76" s="3"/>
      <c r="M76" s="3"/>
      <c r="N76" s="3"/>
      <c r="O76" s="3"/>
      <c r="P76" s="3"/>
      <c r="Q76" s="3"/>
      <c r="R76" s="3"/>
      <c r="S76" s="3"/>
      <c r="T76" s="3"/>
      <c r="U76" s="3"/>
      <c r="V76" s="3"/>
      <c r="W76" s="3"/>
      <c r="X76" s="3"/>
      <c r="Y76" s="3"/>
      <c r="Z76" s="3"/>
    </row>
    <row r="77" spans="1:26" ht="12.75" customHeight="1" outlineLevel="1" x14ac:dyDescent="0.2">
      <c r="A77" s="3"/>
      <c r="D77" s="3"/>
      <c r="E77" s="3"/>
      <c r="K77" s="3"/>
      <c r="L77" s="3"/>
      <c r="M77" s="3"/>
      <c r="N77" s="3"/>
      <c r="O77" s="3"/>
      <c r="P77" s="3"/>
      <c r="Q77" s="3"/>
      <c r="R77" s="3"/>
      <c r="S77" s="3"/>
      <c r="T77" s="3"/>
      <c r="U77" s="3"/>
      <c r="V77" s="3"/>
      <c r="W77" s="3"/>
      <c r="X77" s="3"/>
      <c r="Y77" s="3"/>
      <c r="Z77" s="3"/>
    </row>
    <row r="78" spans="1:26" ht="12.75" customHeight="1" outlineLevel="1" x14ac:dyDescent="0.2">
      <c r="A78" s="3"/>
      <c r="D78" s="3"/>
      <c r="E78" s="3"/>
      <c r="K78" s="3"/>
      <c r="L78" s="3"/>
      <c r="M78" s="3"/>
      <c r="N78" s="3"/>
      <c r="O78" s="3"/>
      <c r="P78" s="3"/>
      <c r="Q78" s="3"/>
      <c r="R78" s="3"/>
      <c r="S78" s="3"/>
      <c r="T78" s="3"/>
      <c r="U78" s="3"/>
      <c r="V78" s="3"/>
      <c r="W78" s="3"/>
      <c r="X78" s="3"/>
      <c r="Y78" s="3"/>
      <c r="Z78" s="3"/>
    </row>
    <row r="79" spans="1:26" ht="12.75" customHeight="1" outlineLevel="1" x14ac:dyDescent="0.2">
      <c r="A79" s="3"/>
      <c r="D79" s="3"/>
      <c r="E79" s="3"/>
      <c r="K79" s="3"/>
      <c r="L79" s="3"/>
      <c r="M79" s="3"/>
      <c r="N79" s="3"/>
      <c r="O79" s="3"/>
      <c r="P79" s="3"/>
      <c r="Q79" s="3"/>
      <c r="R79" s="3"/>
      <c r="S79" s="3"/>
      <c r="T79" s="3"/>
      <c r="U79" s="3"/>
      <c r="V79" s="3"/>
      <c r="W79" s="3"/>
      <c r="X79" s="3"/>
      <c r="Y79" s="3"/>
      <c r="Z79" s="3"/>
    </row>
    <row r="80" spans="1:26" ht="12.75" customHeight="1" outlineLevel="1" x14ac:dyDescent="0.2">
      <c r="A80" s="3"/>
      <c r="D80" s="3"/>
      <c r="E80" s="3"/>
      <c r="K80" s="3"/>
      <c r="L80" s="3"/>
      <c r="M80" s="3"/>
      <c r="N80" s="3"/>
      <c r="O80" s="3"/>
      <c r="P80" s="3"/>
      <c r="Q80" s="3"/>
      <c r="R80" s="3"/>
      <c r="S80" s="3"/>
      <c r="T80" s="3"/>
      <c r="U80" s="3"/>
      <c r="V80" s="3"/>
      <c r="W80" s="3"/>
      <c r="X80" s="3"/>
      <c r="Y80" s="3"/>
      <c r="Z80" s="3"/>
    </row>
    <row r="81" spans="1:26" ht="12.75" customHeight="1" outlineLevel="1" x14ac:dyDescent="0.2">
      <c r="A81" s="3"/>
      <c r="D81" s="3"/>
      <c r="E81" s="3"/>
      <c r="K81" s="3"/>
      <c r="L81" s="3"/>
      <c r="M81" s="3"/>
      <c r="N81" s="3"/>
      <c r="O81" s="3"/>
      <c r="P81" s="3"/>
      <c r="Q81" s="3"/>
      <c r="R81" s="3"/>
      <c r="S81" s="3"/>
      <c r="T81" s="3"/>
      <c r="U81" s="3"/>
      <c r="V81" s="3"/>
      <c r="W81" s="3"/>
      <c r="X81" s="3"/>
      <c r="Y81" s="3"/>
      <c r="Z81" s="3"/>
    </row>
    <row r="82" spans="1:26" ht="12.75" customHeight="1" outlineLevel="1" x14ac:dyDescent="0.2">
      <c r="A82" s="3"/>
      <c r="D82" s="3"/>
      <c r="E82" s="3"/>
      <c r="K82" s="3"/>
      <c r="L82" s="3"/>
      <c r="M82" s="3"/>
      <c r="N82" s="3"/>
      <c r="O82" s="3"/>
      <c r="P82" s="3"/>
      <c r="Q82" s="3"/>
      <c r="R82" s="3"/>
      <c r="S82" s="3"/>
      <c r="T82" s="3"/>
      <c r="U82" s="3"/>
      <c r="V82" s="3"/>
      <c r="W82" s="3"/>
      <c r="X82" s="3"/>
      <c r="Y82" s="3"/>
      <c r="Z82" s="3"/>
    </row>
    <row r="83" spans="1:26" ht="12.75" customHeight="1" outlineLevel="1" x14ac:dyDescent="0.2">
      <c r="A83" s="3"/>
      <c r="D83" s="3"/>
      <c r="E83" s="3"/>
      <c r="K83" s="3"/>
      <c r="L83" s="3"/>
      <c r="M83" s="3"/>
      <c r="N83" s="3"/>
      <c r="O83" s="3"/>
      <c r="P83" s="3"/>
      <c r="Q83" s="3"/>
      <c r="R83" s="3"/>
      <c r="S83" s="3"/>
      <c r="T83" s="3"/>
      <c r="U83" s="3"/>
      <c r="V83" s="3"/>
      <c r="W83" s="3"/>
      <c r="X83" s="3"/>
      <c r="Y83" s="3"/>
      <c r="Z83" s="3"/>
    </row>
    <row r="84" spans="1:26" ht="12.75" customHeight="1" outlineLevel="1" x14ac:dyDescent="0.2">
      <c r="A84" s="3"/>
      <c r="D84" s="3"/>
      <c r="E84" s="3"/>
      <c r="K84" s="3"/>
      <c r="L84" s="3"/>
      <c r="M84" s="3"/>
      <c r="N84" s="3"/>
      <c r="O84" s="3"/>
      <c r="P84" s="3"/>
      <c r="Q84" s="3"/>
      <c r="R84" s="3"/>
      <c r="S84" s="3"/>
      <c r="T84" s="3"/>
      <c r="U84" s="3"/>
      <c r="V84" s="3"/>
      <c r="W84" s="3"/>
      <c r="X84" s="3"/>
      <c r="Y84" s="3"/>
      <c r="Z84" s="3"/>
    </row>
    <row r="85" spans="1:26" ht="12.75" customHeight="1" outlineLevel="1" x14ac:dyDescent="0.2">
      <c r="A85" s="3"/>
      <c r="D85" s="3"/>
      <c r="E85" s="3"/>
      <c r="K85" s="3"/>
      <c r="L85" s="3"/>
      <c r="M85" s="3"/>
      <c r="N85" s="3"/>
      <c r="O85" s="3"/>
      <c r="P85" s="3"/>
      <c r="Q85" s="3"/>
      <c r="R85" s="3"/>
      <c r="S85" s="3"/>
      <c r="T85" s="3"/>
      <c r="U85" s="3"/>
      <c r="V85" s="3"/>
      <c r="W85" s="3"/>
      <c r="X85" s="3"/>
      <c r="Y85" s="3"/>
      <c r="Z85" s="3"/>
    </row>
    <row r="86" spans="1:26" ht="12.75" customHeight="1" outlineLevel="1" x14ac:dyDescent="0.2">
      <c r="A86" s="3"/>
      <c r="D86" s="3"/>
      <c r="E86" s="3"/>
      <c r="K86" s="3"/>
      <c r="L86" s="3"/>
      <c r="M86" s="3"/>
      <c r="N86" s="3"/>
      <c r="O86" s="3"/>
      <c r="P86" s="3"/>
      <c r="Q86" s="3"/>
      <c r="R86" s="3"/>
      <c r="S86" s="3"/>
      <c r="T86" s="3"/>
      <c r="U86" s="3"/>
      <c r="V86" s="3"/>
      <c r="W86" s="3"/>
      <c r="X86" s="3"/>
      <c r="Y86" s="3"/>
      <c r="Z86" s="3"/>
    </row>
    <row r="87" spans="1:26" ht="12.75" customHeight="1" outlineLevel="1" x14ac:dyDescent="0.2">
      <c r="A87" s="3"/>
      <c r="D87" s="3"/>
      <c r="E87" s="3"/>
      <c r="K87" s="3"/>
      <c r="L87" s="3"/>
      <c r="M87" s="3"/>
      <c r="N87" s="3"/>
      <c r="O87" s="3"/>
      <c r="P87" s="3"/>
      <c r="Q87" s="3"/>
      <c r="R87" s="3"/>
      <c r="S87" s="3"/>
      <c r="T87" s="3"/>
      <c r="U87" s="3"/>
      <c r="V87" s="3"/>
      <c r="W87" s="3"/>
      <c r="X87" s="3"/>
      <c r="Y87" s="3"/>
      <c r="Z87" s="3"/>
    </row>
    <row r="88" spans="1:26" ht="12.75" customHeight="1" outlineLevel="1" x14ac:dyDescent="0.2">
      <c r="A88" s="3"/>
      <c r="D88" s="3"/>
      <c r="E88" s="3"/>
      <c r="K88" s="3"/>
      <c r="L88" s="3"/>
      <c r="M88" s="3"/>
      <c r="N88" s="3"/>
      <c r="O88" s="3"/>
      <c r="P88" s="3"/>
      <c r="Q88" s="3"/>
      <c r="R88" s="3"/>
      <c r="S88" s="3"/>
      <c r="T88" s="3"/>
      <c r="U88" s="3"/>
      <c r="V88" s="3"/>
      <c r="W88" s="3"/>
      <c r="X88" s="3"/>
      <c r="Y88" s="3"/>
      <c r="Z88" s="3"/>
    </row>
    <row r="89" spans="1:26" ht="12.75" customHeight="1" outlineLevel="1" x14ac:dyDescent="0.2">
      <c r="A89" s="3"/>
      <c r="D89" s="3"/>
      <c r="E89" s="3"/>
      <c r="K89" s="3"/>
      <c r="L89" s="3"/>
      <c r="M89" s="3"/>
      <c r="N89" s="3"/>
      <c r="O89" s="3"/>
      <c r="P89" s="3"/>
      <c r="Q89" s="3"/>
      <c r="R89" s="3"/>
      <c r="S89" s="3"/>
      <c r="T89" s="3"/>
      <c r="U89" s="3"/>
      <c r="V89" s="3"/>
      <c r="W89" s="3"/>
      <c r="X89" s="3"/>
      <c r="Y89" s="3"/>
      <c r="Z89" s="3"/>
    </row>
    <row r="90" spans="1:26" ht="12.75" customHeight="1" outlineLevel="1" x14ac:dyDescent="0.2">
      <c r="A90" s="3"/>
      <c r="D90" s="3"/>
      <c r="E90" s="3"/>
      <c r="K90" s="3"/>
      <c r="L90" s="3"/>
      <c r="M90" s="3"/>
      <c r="N90" s="3"/>
      <c r="O90" s="3"/>
      <c r="P90" s="3"/>
      <c r="Q90" s="3"/>
      <c r="R90" s="3"/>
      <c r="S90" s="3"/>
      <c r="T90" s="3"/>
      <c r="U90" s="3"/>
      <c r="V90" s="3"/>
      <c r="W90" s="3"/>
      <c r="X90" s="3"/>
      <c r="Y90" s="3"/>
      <c r="Z90" s="3"/>
    </row>
    <row r="91" spans="1:26" ht="12.75" customHeight="1" outlineLevel="1" x14ac:dyDescent="0.2">
      <c r="A91" s="3"/>
      <c r="D91" s="3"/>
      <c r="E91" s="3"/>
      <c r="K91" s="3"/>
      <c r="L91" s="3"/>
      <c r="M91" s="3"/>
      <c r="N91" s="3"/>
      <c r="O91" s="3"/>
      <c r="P91" s="3"/>
      <c r="Q91" s="3"/>
      <c r="R91" s="3"/>
      <c r="S91" s="3"/>
      <c r="T91" s="3"/>
      <c r="U91" s="3"/>
      <c r="V91" s="3"/>
      <c r="W91" s="3"/>
      <c r="X91" s="3"/>
      <c r="Y91" s="3"/>
      <c r="Z91" s="3"/>
    </row>
    <row r="92" spans="1:26" ht="12.75" customHeight="1" outlineLevel="1" x14ac:dyDescent="0.2">
      <c r="A92" s="3"/>
      <c r="D92" s="3"/>
      <c r="E92" s="3"/>
      <c r="K92" s="3"/>
      <c r="L92" s="3"/>
      <c r="M92" s="3"/>
      <c r="N92" s="3"/>
      <c r="O92" s="3"/>
      <c r="P92" s="3"/>
      <c r="Q92" s="3"/>
      <c r="R92" s="3"/>
      <c r="S92" s="3"/>
      <c r="T92" s="3"/>
      <c r="U92" s="3"/>
      <c r="V92" s="3"/>
      <c r="W92" s="3"/>
      <c r="X92" s="3"/>
      <c r="Y92" s="3"/>
      <c r="Z92" s="3"/>
    </row>
    <row r="93" spans="1:26" ht="12.75" customHeight="1" outlineLevel="1" x14ac:dyDescent="0.2">
      <c r="A93" s="3"/>
      <c r="D93" s="3"/>
      <c r="E93" s="3"/>
      <c r="K93" s="3"/>
      <c r="L93" s="3"/>
      <c r="M93" s="3"/>
      <c r="N93" s="3"/>
      <c r="O93" s="3"/>
      <c r="P93" s="3"/>
      <c r="Q93" s="3"/>
      <c r="R93" s="3"/>
      <c r="S93" s="3"/>
      <c r="T93" s="3"/>
      <c r="U93" s="3"/>
      <c r="V93" s="3"/>
      <c r="W93" s="3"/>
      <c r="X93" s="3"/>
      <c r="Y93" s="3"/>
      <c r="Z93" s="3"/>
    </row>
    <row r="94" spans="1:26" ht="12.75" customHeight="1" outlineLevel="1" x14ac:dyDescent="0.2">
      <c r="A94" s="3"/>
      <c r="D94" s="3"/>
      <c r="E94" s="3"/>
      <c r="K94" s="3"/>
      <c r="L94" s="3"/>
      <c r="M94" s="3"/>
      <c r="N94" s="3"/>
      <c r="O94" s="3"/>
      <c r="P94" s="3"/>
      <c r="Q94" s="3"/>
      <c r="R94" s="3"/>
      <c r="S94" s="3"/>
      <c r="T94" s="3"/>
      <c r="U94" s="3"/>
      <c r="V94" s="3"/>
      <c r="W94" s="3"/>
      <c r="X94" s="3"/>
      <c r="Y94" s="3"/>
      <c r="Z94" s="3"/>
    </row>
    <row r="95" spans="1:26" ht="12.75" customHeight="1" outlineLevel="1" x14ac:dyDescent="0.2">
      <c r="A95" s="3"/>
      <c r="D95" s="3"/>
      <c r="E95" s="3"/>
      <c r="K95" s="3"/>
      <c r="L95" s="3"/>
      <c r="M95" s="3"/>
      <c r="N95" s="3"/>
      <c r="O95" s="3"/>
      <c r="P95" s="3"/>
      <c r="Q95" s="3"/>
      <c r="R95" s="3"/>
      <c r="S95" s="3"/>
      <c r="T95" s="3"/>
      <c r="U95" s="3"/>
      <c r="V95" s="3"/>
      <c r="W95" s="3"/>
      <c r="X95" s="3"/>
      <c r="Y95" s="3"/>
      <c r="Z95" s="3"/>
    </row>
    <row r="96" spans="1:26" ht="12.75" customHeight="1" outlineLevel="1" x14ac:dyDescent="0.2">
      <c r="A96" s="3"/>
      <c r="D96" s="3"/>
      <c r="E96" s="3"/>
      <c r="K96" s="3"/>
      <c r="L96" s="3"/>
      <c r="M96" s="3"/>
      <c r="N96" s="3"/>
      <c r="O96" s="3"/>
      <c r="P96" s="3"/>
      <c r="Q96" s="3"/>
      <c r="R96" s="3"/>
      <c r="S96" s="3"/>
      <c r="T96" s="3"/>
      <c r="U96" s="3"/>
      <c r="V96" s="3"/>
      <c r="W96" s="3"/>
      <c r="X96" s="3"/>
      <c r="Y96" s="3"/>
      <c r="Z96" s="3"/>
    </row>
    <row r="97" spans="1:26" ht="12.75" customHeight="1" outlineLevel="1" x14ac:dyDescent="0.2">
      <c r="A97" s="3"/>
      <c r="D97" s="3"/>
      <c r="E97" s="3"/>
      <c r="K97" s="3"/>
      <c r="L97" s="3"/>
      <c r="M97" s="3"/>
      <c r="N97" s="3"/>
      <c r="O97" s="3"/>
      <c r="P97" s="3"/>
      <c r="Q97" s="3"/>
      <c r="R97" s="3"/>
      <c r="S97" s="3"/>
      <c r="T97" s="3"/>
      <c r="U97" s="3"/>
      <c r="V97" s="3"/>
      <c r="W97" s="3"/>
      <c r="X97" s="3"/>
      <c r="Y97" s="3"/>
      <c r="Z97" s="3"/>
    </row>
    <row r="98" spans="1:26" ht="12.75" customHeight="1" outlineLevel="1" x14ac:dyDescent="0.2">
      <c r="A98" s="3"/>
      <c r="B98" s="3"/>
      <c r="C98" s="3"/>
      <c r="D98" s="3"/>
      <c r="E98" s="3"/>
      <c r="K98" s="3"/>
      <c r="L98" s="3"/>
      <c r="M98" s="3"/>
      <c r="N98" s="3"/>
      <c r="O98" s="3"/>
      <c r="P98" s="3"/>
      <c r="Q98" s="3"/>
      <c r="R98" s="3"/>
      <c r="S98" s="3"/>
      <c r="T98" s="3"/>
      <c r="U98" s="3"/>
      <c r="V98" s="3"/>
      <c r="W98" s="3"/>
      <c r="X98" s="3"/>
      <c r="Y98" s="3"/>
      <c r="Z98" s="3"/>
    </row>
    <row r="99" spans="1:26" ht="12.75" customHeight="1" outlineLevel="1" x14ac:dyDescent="0.2">
      <c r="A99" s="3"/>
      <c r="B99" s="3"/>
      <c r="C99" s="3"/>
      <c r="D99" s="3"/>
      <c r="E99" s="3"/>
      <c r="K99" s="3"/>
      <c r="L99" s="3"/>
      <c r="M99" s="3"/>
      <c r="N99" s="3"/>
      <c r="O99" s="3"/>
      <c r="P99" s="3"/>
      <c r="Q99" s="3"/>
      <c r="R99" s="3"/>
      <c r="S99" s="3"/>
      <c r="T99" s="3"/>
      <c r="U99" s="3"/>
      <c r="V99" s="3"/>
      <c r="W99" s="3"/>
      <c r="X99" s="3"/>
      <c r="Y99" s="3"/>
      <c r="Z99" s="3"/>
    </row>
    <row r="100" spans="1:26" ht="12.75" customHeight="1" outlineLevel="1" x14ac:dyDescent="0.2">
      <c r="A100" s="3"/>
      <c r="B100" s="3"/>
      <c r="C100" s="3"/>
      <c r="D100" s="3"/>
      <c r="E100" s="3"/>
      <c r="K100" s="3"/>
      <c r="L100" s="3"/>
      <c r="M100" s="3"/>
      <c r="N100" s="3"/>
      <c r="O100" s="3"/>
      <c r="P100" s="3"/>
      <c r="Q100" s="3"/>
      <c r="R100" s="3"/>
      <c r="S100" s="3"/>
      <c r="T100" s="3"/>
      <c r="U100" s="3"/>
      <c r="V100" s="3"/>
      <c r="W100" s="3"/>
      <c r="X100" s="3"/>
      <c r="Y100" s="3"/>
      <c r="Z100" s="3"/>
    </row>
    <row r="101" spans="1:26" ht="12.75" customHeight="1" outlineLevel="1" x14ac:dyDescent="0.2">
      <c r="A101" s="3"/>
      <c r="B101" s="3"/>
      <c r="C101" s="3"/>
      <c r="D101" s="3"/>
      <c r="E101" s="3"/>
      <c r="K101" s="3"/>
      <c r="L101" s="3"/>
      <c r="M101" s="3"/>
      <c r="N101" s="3"/>
      <c r="O101" s="3"/>
      <c r="P101" s="3"/>
      <c r="Q101" s="3"/>
      <c r="R101" s="3"/>
      <c r="S101" s="3"/>
      <c r="T101" s="3"/>
      <c r="U101" s="3"/>
      <c r="V101" s="3"/>
      <c r="W101" s="3"/>
      <c r="X101" s="3"/>
      <c r="Y101" s="3"/>
      <c r="Z101" s="3"/>
    </row>
    <row r="102" spans="1:26" ht="12.75" customHeight="1" outlineLevel="1" x14ac:dyDescent="0.2">
      <c r="A102" s="3"/>
      <c r="B102" s="3"/>
      <c r="C102" s="3"/>
      <c r="D102" s="3"/>
      <c r="E102" s="3"/>
      <c r="K102" s="3"/>
      <c r="L102" s="3"/>
      <c r="M102" s="3"/>
      <c r="N102" s="3"/>
      <c r="O102" s="3"/>
      <c r="P102" s="3"/>
      <c r="Q102" s="3"/>
      <c r="R102" s="3"/>
      <c r="S102" s="3"/>
      <c r="T102" s="3"/>
      <c r="U102" s="3"/>
      <c r="V102" s="3"/>
      <c r="W102" s="3"/>
      <c r="X102" s="3"/>
      <c r="Y102" s="3"/>
      <c r="Z102" s="3"/>
    </row>
    <row r="103" spans="1:26" ht="12.75" customHeight="1" outlineLevel="1" x14ac:dyDescent="0.2">
      <c r="A103" s="3"/>
      <c r="B103" s="3"/>
      <c r="C103" s="3"/>
      <c r="D103" s="3"/>
      <c r="E103" s="3"/>
      <c r="K103" s="3"/>
      <c r="L103" s="3"/>
      <c r="M103" s="3"/>
      <c r="N103" s="3"/>
      <c r="O103" s="3"/>
      <c r="P103" s="3"/>
      <c r="Q103" s="3"/>
      <c r="R103" s="3"/>
      <c r="S103" s="3"/>
      <c r="T103" s="3"/>
      <c r="U103" s="3"/>
      <c r="V103" s="3"/>
      <c r="W103" s="3"/>
      <c r="X103" s="3"/>
      <c r="Y103" s="3"/>
      <c r="Z103" s="3"/>
    </row>
    <row r="104" spans="1:26" ht="12.75" customHeight="1" outlineLevel="1" x14ac:dyDescent="0.2">
      <c r="A104" s="3"/>
      <c r="B104" s="3"/>
      <c r="C104" s="3"/>
      <c r="D104" s="3"/>
      <c r="E104" s="3"/>
      <c r="K104" s="3"/>
      <c r="L104" s="3"/>
      <c r="M104" s="3"/>
      <c r="N104" s="3"/>
      <c r="O104" s="3"/>
      <c r="P104" s="3"/>
      <c r="Q104" s="3"/>
      <c r="R104" s="3"/>
      <c r="S104" s="3"/>
      <c r="T104" s="3"/>
      <c r="U104" s="3"/>
      <c r="V104" s="3"/>
      <c r="W104" s="3"/>
      <c r="X104" s="3"/>
      <c r="Y104" s="3"/>
      <c r="Z104" s="3"/>
    </row>
    <row r="105" spans="1:26" ht="12.75" customHeight="1" x14ac:dyDescent="0.3">
      <c r="A105" s="3"/>
      <c r="B105" s="29" t="s">
        <v>278</v>
      </c>
      <c r="C105" s="3"/>
      <c r="D105" s="3"/>
      <c r="E105" s="3"/>
      <c r="K105" s="3"/>
      <c r="L105" s="3"/>
      <c r="M105" s="3"/>
      <c r="N105" s="3"/>
      <c r="O105" s="3"/>
      <c r="P105" s="3"/>
      <c r="Q105" s="3"/>
      <c r="R105" s="3"/>
      <c r="S105" s="3"/>
      <c r="T105" s="3"/>
      <c r="U105" s="3"/>
      <c r="V105" s="3"/>
      <c r="W105" s="3"/>
      <c r="X105" s="3"/>
      <c r="Y105" s="3"/>
      <c r="Z105" s="3"/>
    </row>
    <row r="106" spans="1:26" ht="12.75" customHeight="1" outlineLevel="1" x14ac:dyDescent="0.2">
      <c r="A106" s="3"/>
      <c r="B106" s="3"/>
      <c r="C106" s="3"/>
      <c r="D106" s="3"/>
      <c r="E106" s="3"/>
      <c r="F106" s="30" t="s">
        <v>282</v>
      </c>
      <c r="K106" s="3"/>
      <c r="L106" s="3"/>
      <c r="M106" s="3"/>
      <c r="N106" s="3"/>
      <c r="O106" s="3"/>
      <c r="P106" s="3"/>
      <c r="Q106" s="3"/>
      <c r="R106" s="3"/>
      <c r="S106" s="3"/>
      <c r="T106" s="3"/>
      <c r="U106" s="3"/>
      <c r="V106" s="3"/>
      <c r="W106" s="3"/>
      <c r="X106" s="3"/>
      <c r="Y106" s="3"/>
      <c r="Z106" s="3"/>
    </row>
    <row r="107" spans="1:26" ht="12.75" customHeight="1" outlineLevel="1" x14ac:dyDescent="0.2">
      <c r="A107" s="3"/>
      <c r="B107" s="3"/>
      <c r="C107" s="3"/>
      <c r="D107" s="3"/>
      <c r="E107" s="3"/>
      <c r="F107" s="3"/>
      <c r="K107" s="3"/>
      <c r="L107" s="3"/>
      <c r="M107" s="3"/>
      <c r="N107" s="3"/>
      <c r="O107" s="3"/>
      <c r="P107" s="3"/>
      <c r="Q107" s="3"/>
      <c r="R107" s="3"/>
      <c r="S107" s="3"/>
      <c r="T107" s="3"/>
      <c r="U107" s="3"/>
      <c r="V107" s="3"/>
      <c r="W107" s="3"/>
      <c r="X107" s="3"/>
      <c r="Y107" s="3"/>
      <c r="Z107" s="3"/>
    </row>
    <row r="108" spans="1:26" ht="12.75" customHeight="1" outlineLevel="1" x14ac:dyDescent="0.2">
      <c r="A108" s="3"/>
      <c r="B108" s="3"/>
      <c r="C108" s="3"/>
      <c r="D108" s="3"/>
      <c r="E108" s="3"/>
      <c r="F108" s="3"/>
      <c r="K108" s="3"/>
      <c r="L108" s="3"/>
      <c r="M108" s="3"/>
      <c r="N108" s="3"/>
      <c r="O108" s="3"/>
      <c r="P108" s="3"/>
      <c r="Q108" s="3"/>
      <c r="R108" s="3"/>
      <c r="S108" s="3"/>
      <c r="T108" s="3"/>
      <c r="U108" s="3"/>
      <c r="V108" s="3"/>
      <c r="W108" s="3"/>
      <c r="X108" s="3"/>
      <c r="Y108" s="3"/>
      <c r="Z108" s="3"/>
    </row>
    <row r="109" spans="1:26" ht="12.75" customHeight="1" outlineLevel="1" x14ac:dyDescent="0.2">
      <c r="A109" s="3"/>
      <c r="B109" s="3"/>
      <c r="C109" s="3"/>
      <c r="D109" s="3"/>
      <c r="E109" s="3"/>
      <c r="K109" s="3"/>
      <c r="L109" s="3"/>
      <c r="M109" s="3"/>
      <c r="N109" s="3"/>
      <c r="O109" s="3"/>
      <c r="P109" s="3"/>
      <c r="Q109" s="3"/>
      <c r="R109" s="3"/>
      <c r="S109" s="3"/>
      <c r="T109" s="3"/>
      <c r="U109" s="3"/>
      <c r="V109" s="3"/>
      <c r="W109" s="3"/>
      <c r="X109" s="3"/>
      <c r="Y109" s="3"/>
      <c r="Z109" s="3"/>
    </row>
    <row r="110" spans="1:26" ht="12.75" customHeight="1" outlineLevel="1" x14ac:dyDescent="0.2">
      <c r="A110" s="3"/>
      <c r="B110" s="3"/>
      <c r="C110" s="3"/>
      <c r="D110" s="3"/>
      <c r="E110" s="3"/>
      <c r="F110" s="8"/>
      <c r="G110" s="40"/>
      <c r="K110" s="3"/>
      <c r="L110" s="3"/>
      <c r="M110" s="3"/>
      <c r="N110" s="3"/>
      <c r="O110" s="3"/>
      <c r="P110" s="3"/>
      <c r="Q110" s="3"/>
      <c r="R110" s="3"/>
      <c r="S110" s="3"/>
      <c r="T110" s="3"/>
      <c r="U110" s="3"/>
      <c r="V110" s="3"/>
      <c r="W110" s="3"/>
      <c r="X110" s="3"/>
      <c r="Y110" s="3"/>
      <c r="Z110" s="3"/>
    </row>
    <row r="111" spans="1:26" ht="12.75" customHeight="1" outlineLevel="1" x14ac:dyDescent="0.2">
      <c r="A111" s="3"/>
      <c r="B111" s="3"/>
      <c r="C111" s="3"/>
      <c r="D111" s="3"/>
      <c r="E111" s="3"/>
      <c r="F111" s="8"/>
      <c r="G111" s="40"/>
      <c r="H111" s="3"/>
      <c r="I111" s="3"/>
      <c r="J111" s="3"/>
      <c r="K111" s="3"/>
      <c r="L111" s="3"/>
      <c r="M111" s="3"/>
      <c r="N111" s="3"/>
      <c r="O111" s="3"/>
      <c r="P111" s="3"/>
      <c r="Q111" s="3"/>
      <c r="R111" s="3"/>
      <c r="S111" s="3"/>
      <c r="T111" s="3"/>
      <c r="U111" s="3"/>
      <c r="V111" s="3"/>
      <c r="W111" s="3"/>
      <c r="X111" s="3"/>
      <c r="Y111" s="3"/>
      <c r="Z111" s="3"/>
    </row>
    <row r="112" spans="1:26" ht="12.75" customHeight="1" outlineLevel="1" x14ac:dyDescent="0.2">
      <c r="A112" s="3"/>
      <c r="B112" s="3"/>
      <c r="C112" s="3"/>
      <c r="D112" s="3"/>
      <c r="E112" s="3"/>
      <c r="F112" s="8"/>
      <c r="G112" s="40"/>
      <c r="H112" s="3"/>
      <c r="I112" s="3"/>
      <c r="J112" s="3"/>
      <c r="K112" s="3"/>
      <c r="L112" s="3"/>
      <c r="M112" s="3"/>
      <c r="N112" s="3"/>
      <c r="O112" s="3"/>
      <c r="P112" s="3"/>
      <c r="Q112" s="3"/>
      <c r="R112" s="3"/>
      <c r="S112" s="3"/>
      <c r="T112" s="3"/>
      <c r="U112" s="3"/>
      <c r="V112" s="3"/>
      <c r="W112" s="3"/>
      <c r="X112" s="3"/>
      <c r="Y112" s="3"/>
      <c r="Z112" s="3"/>
    </row>
    <row r="113" spans="1:26" ht="12.75" customHeight="1" outlineLevel="1" x14ac:dyDescent="0.2">
      <c r="A113" s="3"/>
      <c r="B113" s="3"/>
      <c r="C113" s="3"/>
      <c r="D113" s="3"/>
      <c r="E113" s="3"/>
      <c r="F113" s="8"/>
      <c r="G113" s="40"/>
      <c r="H113" s="3"/>
      <c r="I113" s="3"/>
      <c r="J113" s="3"/>
      <c r="K113" s="3"/>
      <c r="L113" s="3"/>
      <c r="M113" s="3"/>
      <c r="N113" s="3"/>
      <c r="O113" s="3"/>
      <c r="P113" s="3"/>
      <c r="Q113" s="3"/>
      <c r="R113" s="3"/>
      <c r="S113" s="3"/>
      <c r="T113" s="3"/>
      <c r="U113" s="3"/>
      <c r="V113" s="3"/>
      <c r="W113" s="3"/>
      <c r="X113" s="3"/>
      <c r="Y113" s="3"/>
      <c r="Z113" s="3"/>
    </row>
    <row r="114" spans="1:26" ht="12.75" customHeight="1" outlineLevel="1" x14ac:dyDescent="0.2">
      <c r="A114" s="3"/>
      <c r="B114" s="3"/>
      <c r="C114" s="3"/>
      <c r="D114" s="3"/>
      <c r="E114" s="3"/>
      <c r="F114" s="8"/>
      <c r="G114" s="40"/>
      <c r="H114" s="3"/>
      <c r="I114" s="3"/>
      <c r="J114" s="3"/>
      <c r="K114" s="3"/>
      <c r="L114" s="3"/>
      <c r="M114" s="3"/>
      <c r="N114" s="3"/>
      <c r="O114" s="3"/>
      <c r="P114" s="3"/>
      <c r="Q114" s="3"/>
      <c r="R114" s="3"/>
      <c r="S114" s="3"/>
      <c r="T114" s="3"/>
      <c r="U114" s="3"/>
      <c r="V114" s="3"/>
      <c r="W114" s="3"/>
      <c r="X114" s="3"/>
      <c r="Y114" s="3"/>
      <c r="Z114" s="3"/>
    </row>
    <row r="115" spans="1:26" ht="12.75" customHeight="1" outlineLevel="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outlineLevel="1" x14ac:dyDescent="0.2">
      <c r="A116" s="3"/>
      <c r="B116" s="3"/>
      <c r="C116" s="3"/>
      <c r="D116" s="3"/>
      <c r="E116" s="3"/>
      <c r="F116" s="3"/>
      <c r="G116" s="3"/>
      <c r="J116" s="3"/>
      <c r="K116" s="3"/>
      <c r="L116" s="3"/>
      <c r="M116" s="3"/>
      <c r="N116" s="3"/>
      <c r="O116" s="3"/>
      <c r="P116" s="3"/>
      <c r="Q116" s="3"/>
      <c r="R116" s="3"/>
      <c r="S116" s="3"/>
      <c r="T116" s="3"/>
      <c r="U116" s="3"/>
      <c r="V116" s="3"/>
      <c r="W116" s="3"/>
      <c r="X116" s="3"/>
      <c r="Y116" s="3"/>
      <c r="Z116" s="3"/>
    </row>
    <row r="117" spans="1:26" ht="12.75" customHeight="1" x14ac:dyDescent="0.3">
      <c r="A117" s="3"/>
      <c r="B117" s="29" t="s">
        <v>283</v>
      </c>
      <c r="C117" s="3"/>
      <c r="D117" s="3"/>
      <c r="E117" s="3"/>
      <c r="F117" s="3"/>
      <c r="G117" s="3"/>
      <c r="J117" s="3"/>
      <c r="K117" s="3"/>
      <c r="L117" s="3"/>
      <c r="M117" s="3"/>
      <c r="N117" s="3"/>
      <c r="O117" s="3"/>
      <c r="P117" s="3"/>
      <c r="Q117" s="3"/>
      <c r="R117" s="3"/>
      <c r="S117" s="3"/>
      <c r="T117" s="3"/>
      <c r="U117" s="3"/>
      <c r="V117" s="3"/>
      <c r="W117" s="3"/>
      <c r="X117" s="3"/>
      <c r="Y117" s="3"/>
      <c r="Z117" s="3"/>
    </row>
    <row r="118" spans="1:26" ht="12.75" customHeight="1" outlineLevel="1" x14ac:dyDescent="0.2">
      <c r="A118" s="3"/>
      <c r="B118" s="3"/>
      <c r="C118" s="3"/>
      <c r="D118" s="3"/>
      <c r="E118" s="3"/>
      <c r="F118" s="30" t="s">
        <v>284</v>
      </c>
      <c r="G118" s="3"/>
      <c r="J118" s="3"/>
      <c r="K118" s="3"/>
      <c r="L118" s="3"/>
      <c r="M118" s="3"/>
      <c r="N118" s="3"/>
      <c r="O118" s="3"/>
      <c r="P118" s="3"/>
      <c r="Q118" s="3"/>
      <c r="R118" s="3"/>
      <c r="S118" s="3"/>
      <c r="T118" s="3"/>
      <c r="U118" s="3"/>
      <c r="V118" s="3"/>
      <c r="W118" s="3"/>
      <c r="X118" s="3"/>
      <c r="Y118" s="3"/>
      <c r="Z118" s="3"/>
    </row>
    <row r="119" spans="1:26" ht="18" customHeight="1" outlineLevel="1" x14ac:dyDescent="0.2">
      <c r="A119" s="3"/>
      <c r="B119" s="3"/>
      <c r="C119" s="3"/>
      <c r="D119" s="3"/>
      <c r="E119" s="3"/>
      <c r="F119" s="3"/>
      <c r="J119" s="3"/>
      <c r="K119" s="3"/>
      <c r="L119" s="3"/>
      <c r="M119" s="3"/>
      <c r="N119" s="3"/>
      <c r="O119" s="3"/>
      <c r="P119" s="3"/>
      <c r="Q119" s="3"/>
      <c r="R119" s="3"/>
      <c r="S119" s="3"/>
      <c r="T119" s="3"/>
      <c r="U119" s="3"/>
      <c r="V119" s="3"/>
      <c r="W119" s="3"/>
      <c r="X119" s="3"/>
      <c r="Y119" s="3"/>
      <c r="Z119" s="3"/>
    </row>
    <row r="120" spans="1:26" ht="12.75" customHeight="1" outlineLevel="1" x14ac:dyDescent="0.2">
      <c r="A120" s="3"/>
      <c r="B120" s="3"/>
      <c r="C120" s="3"/>
      <c r="D120" s="3"/>
      <c r="E120" s="3"/>
      <c r="J120" s="3"/>
      <c r="K120" s="3"/>
      <c r="L120" s="3"/>
      <c r="M120" s="3"/>
      <c r="N120" s="3"/>
      <c r="O120" s="3"/>
      <c r="P120" s="3"/>
      <c r="Q120" s="3"/>
      <c r="R120" s="3"/>
      <c r="S120" s="3"/>
      <c r="T120" s="3"/>
      <c r="U120" s="3"/>
      <c r="V120" s="3"/>
      <c r="W120" s="3"/>
      <c r="X120" s="3"/>
      <c r="Y120" s="3"/>
      <c r="Z120" s="3"/>
    </row>
    <row r="121" spans="1:26" ht="12.75" customHeight="1" outlineLevel="1" x14ac:dyDescent="0.2">
      <c r="A121" s="3"/>
      <c r="B121" s="3"/>
      <c r="C121" s="3"/>
      <c r="D121" s="3"/>
      <c r="E121" s="3"/>
      <c r="J121" s="3"/>
      <c r="K121" s="3"/>
      <c r="L121" s="3"/>
      <c r="M121" s="3"/>
      <c r="N121" s="3"/>
      <c r="O121" s="3"/>
      <c r="P121" s="3"/>
      <c r="Q121" s="3"/>
      <c r="R121" s="3"/>
      <c r="S121" s="3"/>
      <c r="T121" s="3"/>
      <c r="U121" s="3"/>
      <c r="V121" s="3"/>
      <c r="W121" s="3"/>
      <c r="X121" s="3"/>
      <c r="Y121" s="3"/>
      <c r="Z121" s="3"/>
    </row>
    <row r="122" spans="1:26" ht="12.75" customHeight="1" outlineLevel="1" x14ac:dyDescent="0.2">
      <c r="A122" s="3"/>
      <c r="B122" s="3"/>
      <c r="C122" s="3"/>
      <c r="D122" s="3"/>
      <c r="E122" s="3"/>
      <c r="J122" s="3"/>
      <c r="K122" s="3"/>
      <c r="L122" s="3"/>
      <c r="M122" s="3"/>
      <c r="N122" s="3"/>
      <c r="O122" s="3"/>
      <c r="P122" s="3"/>
      <c r="Q122" s="3"/>
      <c r="R122" s="3"/>
      <c r="S122" s="3"/>
      <c r="T122" s="3"/>
      <c r="U122" s="3"/>
      <c r="V122" s="3"/>
      <c r="W122" s="3"/>
      <c r="X122" s="3"/>
      <c r="Y122" s="3"/>
      <c r="Z122" s="3"/>
    </row>
    <row r="123" spans="1:26" ht="12.75" customHeight="1" outlineLevel="1" x14ac:dyDescent="0.2">
      <c r="A123" s="3"/>
      <c r="B123" s="3"/>
      <c r="C123" s="3"/>
      <c r="D123" s="3"/>
      <c r="E123" s="3"/>
      <c r="F123" s="8"/>
      <c r="G123" s="9"/>
      <c r="J123" s="3"/>
      <c r="K123" s="3"/>
      <c r="L123" s="3"/>
      <c r="M123" s="3"/>
      <c r="N123" s="3"/>
      <c r="O123" s="3"/>
      <c r="P123" s="3"/>
      <c r="Q123" s="3"/>
      <c r="R123" s="3"/>
      <c r="S123" s="3"/>
      <c r="T123" s="3"/>
      <c r="U123" s="3"/>
      <c r="V123" s="3"/>
      <c r="W123" s="3"/>
      <c r="X123" s="3"/>
      <c r="Y123" s="3"/>
      <c r="Z123" s="3"/>
    </row>
    <row r="124" spans="1:26" ht="12.75" customHeight="1" outlineLevel="1" x14ac:dyDescent="0.2">
      <c r="A124" s="3"/>
      <c r="B124" s="3"/>
      <c r="C124" s="3"/>
      <c r="D124" s="3"/>
      <c r="E124" s="3"/>
      <c r="F124" s="8"/>
      <c r="G124" s="9"/>
      <c r="J124" s="3"/>
      <c r="K124" s="3"/>
      <c r="L124" s="3"/>
      <c r="M124" s="3"/>
      <c r="N124" s="3"/>
      <c r="O124" s="3"/>
      <c r="P124" s="3"/>
      <c r="Q124" s="3"/>
      <c r="R124" s="3"/>
      <c r="S124" s="3"/>
      <c r="T124" s="3"/>
      <c r="U124" s="3"/>
      <c r="V124" s="3"/>
      <c r="W124" s="3"/>
      <c r="X124" s="3"/>
      <c r="Y124" s="3"/>
      <c r="Z124" s="3"/>
    </row>
    <row r="125" spans="1:26" ht="12.75" customHeight="1" outlineLevel="1" x14ac:dyDescent="0.2">
      <c r="A125" s="3"/>
      <c r="B125" s="3"/>
      <c r="C125" s="3"/>
      <c r="D125" s="3"/>
      <c r="E125" s="3"/>
      <c r="F125" s="8"/>
      <c r="G125" s="9"/>
      <c r="J125" s="3"/>
      <c r="K125" s="3"/>
      <c r="L125" s="3"/>
      <c r="M125" s="3"/>
      <c r="N125" s="3"/>
      <c r="O125" s="3"/>
      <c r="P125" s="3"/>
      <c r="Q125" s="3"/>
      <c r="R125" s="3"/>
      <c r="S125" s="3"/>
      <c r="T125" s="3"/>
      <c r="U125" s="3"/>
      <c r="V125" s="3"/>
      <c r="W125" s="3"/>
      <c r="X125" s="3"/>
      <c r="Y125" s="3"/>
      <c r="Z125" s="3"/>
    </row>
    <row r="126" spans="1:26" ht="12.75" customHeight="1" x14ac:dyDescent="0.3">
      <c r="A126" s="3"/>
      <c r="B126" s="29" t="s">
        <v>285</v>
      </c>
      <c r="C126" s="3"/>
      <c r="D126" s="3"/>
      <c r="E126" s="3"/>
      <c r="F126" s="3"/>
      <c r="G126" s="3"/>
      <c r="J126" s="3"/>
      <c r="K126" s="3"/>
      <c r="L126" s="3"/>
      <c r="M126" s="3"/>
      <c r="N126" s="3"/>
      <c r="O126" s="3"/>
      <c r="P126" s="3"/>
      <c r="Q126" s="3"/>
      <c r="R126" s="3"/>
      <c r="S126" s="3"/>
      <c r="T126" s="3"/>
      <c r="U126" s="3"/>
      <c r="V126" s="3"/>
      <c r="W126" s="3"/>
      <c r="X126" s="3"/>
      <c r="Y126" s="3"/>
      <c r="Z126" s="3"/>
    </row>
    <row r="127" spans="1:26" ht="12.75" hidden="1" customHeight="1" outlineLevel="1" x14ac:dyDescent="0.2">
      <c r="A127" s="3"/>
      <c r="B127" s="3"/>
      <c r="C127" s="3"/>
      <c r="D127" s="3"/>
      <c r="E127" s="3"/>
      <c r="F127" s="30" t="s">
        <v>286</v>
      </c>
      <c r="G127" s="3"/>
      <c r="J127" s="3"/>
      <c r="K127" s="3"/>
      <c r="L127" s="3"/>
      <c r="M127" s="3"/>
      <c r="N127" s="3"/>
      <c r="O127" s="3"/>
      <c r="P127" s="3"/>
      <c r="Q127" s="3"/>
      <c r="R127" s="3"/>
      <c r="S127" s="3"/>
      <c r="T127" s="3"/>
      <c r="U127" s="3"/>
      <c r="V127" s="3"/>
      <c r="W127" s="3"/>
      <c r="X127" s="3"/>
      <c r="Y127" s="3"/>
      <c r="Z127" s="3"/>
    </row>
    <row r="128" spans="1:26" ht="12.75" hidden="1" customHeight="1" outlineLevel="1" x14ac:dyDescent="0.2">
      <c r="A128" s="3"/>
      <c r="B128" s="3"/>
      <c r="C128" s="3"/>
      <c r="D128" s="3"/>
      <c r="E128" s="3"/>
      <c r="F128" s="3"/>
      <c r="G128" s="3"/>
      <c r="J128" s="3"/>
      <c r="K128" s="3"/>
      <c r="L128" s="3"/>
      <c r="M128" s="3"/>
      <c r="N128" s="3"/>
      <c r="O128" s="3"/>
      <c r="P128" s="3"/>
      <c r="Q128" s="3"/>
      <c r="R128" s="3"/>
      <c r="S128" s="3"/>
      <c r="T128" s="3"/>
      <c r="U128" s="3"/>
      <c r="V128" s="3"/>
      <c r="W128" s="3"/>
      <c r="X128" s="3"/>
      <c r="Y128" s="3"/>
      <c r="Z128" s="3"/>
    </row>
    <row r="129" spans="1:26" ht="12.75" hidden="1" customHeight="1" outlineLevel="1" x14ac:dyDescent="0.2">
      <c r="A129" s="3"/>
      <c r="F129" s="3"/>
      <c r="J129" s="3"/>
      <c r="K129" s="3"/>
      <c r="L129" s="3"/>
      <c r="M129" s="3"/>
      <c r="N129" s="3"/>
      <c r="O129" s="3"/>
      <c r="P129" s="3"/>
      <c r="Q129" s="3"/>
      <c r="R129" s="3"/>
      <c r="S129" s="3"/>
      <c r="T129" s="3"/>
      <c r="U129" s="3"/>
      <c r="V129" s="3"/>
      <c r="W129" s="3"/>
      <c r="X129" s="3"/>
      <c r="Y129" s="3"/>
      <c r="Z129" s="3"/>
    </row>
    <row r="130" spans="1:26" ht="12.75" hidden="1" customHeight="1" outlineLevel="1" x14ac:dyDescent="0.2">
      <c r="A130" s="3"/>
      <c r="H130" s="3"/>
      <c r="I130" s="3"/>
      <c r="J130" s="3"/>
      <c r="K130" s="3"/>
      <c r="L130" s="3"/>
      <c r="M130" s="3"/>
      <c r="N130" s="3"/>
      <c r="O130" s="3"/>
      <c r="P130" s="3"/>
      <c r="Q130" s="3"/>
      <c r="R130" s="3"/>
      <c r="S130" s="3"/>
      <c r="T130" s="3"/>
      <c r="U130" s="3"/>
      <c r="V130" s="3"/>
      <c r="W130" s="3"/>
      <c r="X130" s="3"/>
      <c r="Y130" s="3"/>
      <c r="Z130" s="3"/>
    </row>
    <row r="131" spans="1:26" ht="12.75" hidden="1" customHeight="1" outlineLevel="1" x14ac:dyDescent="0.2">
      <c r="A131" s="3"/>
      <c r="H131" s="3"/>
      <c r="I131" s="3"/>
      <c r="J131" s="3"/>
      <c r="K131" s="3"/>
      <c r="L131" s="3"/>
      <c r="M131" s="3"/>
      <c r="N131" s="3"/>
      <c r="O131" s="3"/>
      <c r="P131" s="3"/>
      <c r="Q131" s="3"/>
      <c r="R131" s="3"/>
      <c r="S131" s="3"/>
      <c r="T131" s="3"/>
      <c r="U131" s="3"/>
      <c r="V131" s="3"/>
      <c r="W131" s="3"/>
      <c r="X131" s="3"/>
      <c r="Y131" s="3"/>
      <c r="Z131" s="3"/>
    </row>
    <row r="132" spans="1:26" ht="12.75" hidden="1" customHeight="1" outlineLevel="1" x14ac:dyDescent="0.2">
      <c r="A132" s="3"/>
      <c r="H132" s="3"/>
      <c r="I132" s="3"/>
      <c r="J132" s="3"/>
      <c r="K132" s="3"/>
      <c r="L132" s="3"/>
      <c r="M132" s="3"/>
      <c r="N132" s="3"/>
      <c r="O132" s="3"/>
      <c r="P132" s="3"/>
      <c r="Q132" s="3"/>
      <c r="R132" s="3"/>
      <c r="S132" s="3"/>
      <c r="T132" s="3"/>
      <c r="U132" s="3"/>
      <c r="V132" s="3"/>
      <c r="W132" s="3"/>
      <c r="X132" s="3"/>
      <c r="Y132" s="3"/>
      <c r="Z132" s="3"/>
    </row>
    <row r="133" spans="1:26" ht="12.75" hidden="1" customHeight="1" outlineLevel="1" x14ac:dyDescent="0.2">
      <c r="A133" s="3"/>
      <c r="F133" s="8"/>
      <c r="G133" s="41"/>
      <c r="H133" s="3"/>
      <c r="I133" s="3"/>
      <c r="J133" s="3"/>
      <c r="K133" s="3"/>
      <c r="L133" s="3"/>
      <c r="M133" s="3"/>
      <c r="N133" s="3"/>
      <c r="O133" s="3"/>
      <c r="P133" s="3"/>
      <c r="Q133" s="3"/>
      <c r="R133" s="3"/>
      <c r="S133" s="3"/>
      <c r="T133" s="3"/>
      <c r="U133" s="3"/>
      <c r="V133" s="3"/>
      <c r="W133" s="3"/>
      <c r="X133" s="3"/>
      <c r="Y133" s="3"/>
      <c r="Z133" s="3"/>
    </row>
    <row r="134" spans="1:26" ht="12.75" hidden="1" customHeight="1" outlineLevel="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hidden="1" customHeight="1" outlineLevel="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hidden="1" customHeight="1" outlineLevel="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collapsed="1" x14ac:dyDescent="0.3">
      <c r="A137" s="3"/>
      <c r="B137" s="29" t="s">
        <v>287</v>
      </c>
      <c r="C137" s="3"/>
      <c r="D137" s="3"/>
      <c r="E137" s="3"/>
      <c r="F137" s="3"/>
      <c r="H137" s="3"/>
      <c r="I137" s="3"/>
      <c r="J137" s="3"/>
      <c r="K137" s="3"/>
      <c r="L137" s="3"/>
      <c r="M137" s="3"/>
      <c r="N137" s="3"/>
      <c r="O137" s="3"/>
      <c r="P137" s="3"/>
      <c r="Q137" s="3"/>
      <c r="R137" s="3"/>
      <c r="S137" s="3"/>
      <c r="T137" s="3"/>
      <c r="U137" s="3"/>
      <c r="V137" s="3"/>
      <c r="W137" s="3"/>
      <c r="X137" s="3"/>
      <c r="Y137" s="3"/>
      <c r="Z137" s="3"/>
    </row>
    <row r="138" spans="1:26" ht="12.75" customHeight="1" outlineLevel="1" x14ac:dyDescent="0.2">
      <c r="A138" s="3"/>
      <c r="B138" s="3"/>
      <c r="C138" s="3"/>
      <c r="D138" s="3"/>
      <c r="E138" s="3"/>
      <c r="F138" s="30" t="s">
        <v>288</v>
      </c>
      <c r="G138" s="3"/>
      <c r="J138" s="3"/>
      <c r="K138" s="3"/>
      <c r="L138" s="3"/>
      <c r="M138" s="3"/>
      <c r="N138" s="3"/>
      <c r="O138" s="3"/>
      <c r="P138" s="3"/>
      <c r="Q138" s="3"/>
      <c r="R138" s="3"/>
      <c r="S138" s="3"/>
      <c r="T138" s="3"/>
      <c r="U138" s="3"/>
      <c r="V138" s="3"/>
      <c r="W138" s="3"/>
      <c r="X138" s="3"/>
      <c r="Y138" s="3"/>
      <c r="Z138" s="3"/>
    </row>
    <row r="139" spans="1:26" ht="12.75" customHeight="1" outlineLevel="1" x14ac:dyDescent="0.2">
      <c r="A139" s="3"/>
      <c r="B139" s="3"/>
      <c r="C139" s="3"/>
      <c r="D139" s="3"/>
      <c r="E139" s="3"/>
      <c r="F139" s="3"/>
      <c r="G139" s="3"/>
      <c r="J139" s="3"/>
      <c r="K139" s="3"/>
      <c r="L139" s="3"/>
      <c r="M139" s="3"/>
      <c r="N139" s="3"/>
      <c r="O139" s="3"/>
      <c r="P139" s="3"/>
      <c r="Q139" s="3"/>
      <c r="R139" s="3"/>
      <c r="S139" s="3"/>
      <c r="T139" s="3"/>
      <c r="U139" s="3"/>
      <c r="V139" s="3"/>
      <c r="W139" s="3"/>
      <c r="X139" s="3"/>
      <c r="Y139" s="3"/>
      <c r="Z139" s="3"/>
    </row>
    <row r="140" spans="1:26" ht="12.75" customHeight="1" outlineLevel="1" x14ac:dyDescent="0.2">
      <c r="A140" s="3"/>
      <c r="B140" s="3"/>
      <c r="C140" s="3"/>
      <c r="D140" s="3"/>
      <c r="E140" s="3"/>
      <c r="J140" s="3"/>
      <c r="K140" s="3"/>
      <c r="L140" s="3"/>
      <c r="M140" s="3"/>
      <c r="N140" s="3"/>
      <c r="O140" s="3"/>
      <c r="P140" s="3"/>
      <c r="Q140" s="3"/>
      <c r="R140" s="3"/>
      <c r="S140" s="3"/>
      <c r="T140" s="3"/>
      <c r="U140" s="3"/>
      <c r="V140" s="3"/>
      <c r="W140" s="3"/>
      <c r="X140" s="3"/>
      <c r="Y140" s="3"/>
      <c r="Z140" s="3"/>
    </row>
    <row r="141" spans="1:26" ht="12.75" customHeight="1" outlineLevel="1" x14ac:dyDescent="0.2">
      <c r="A141" s="3"/>
      <c r="B141" s="3"/>
      <c r="C141" s="3"/>
      <c r="D141" s="3"/>
      <c r="E141" s="3"/>
      <c r="F141" s="8"/>
      <c r="G141" s="41"/>
      <c r="J141" s="3"/>
      <c r="K141" s="3"/>
      <c r="L141" s="3"/>
      <c r="M141" s="3"/>
      <c r="N141" s="3"/>
      <c r="O141" s="3"/>
      <c r="P141" s="3"/>
      <c r="Q141" s="3"/>
      <c r="R141" s="3"/>
      <c r="S141" s="3"/>
      <c r="T141" s="3"/>
      <c r="U141" s="3"/>
      <c r="V141" s="3"/>
      <c r="W141" s="3"/>
      <c r="X141" s="3"/>
      <c r="Y141" s="3"/>
      <c r="Z141" s="3"/>
    </row>
    <row r="142" spans="1:26" ht="12.75" customHeight="1" outlineLevel="1" x14ac:dyDescent="0.2">
      <c r="A142" s="3"/>
      <c r="B142" s="3"/>
      <c r="C142" s="3"/>
      <c r="D142" s="3"/>
      <c r="E142" s="3"/>
      <c r="F142" s="8"/>
      <c r="G142" s="41"/>
      <c r="J142" s="3"/>
      <c r="K142" s="3"/>
      <c r="L142" s="3"/>
      <c r="M142" s="3"/>
      <c r="N142" s="3"/>
      <c r="O142" s="3"/>
      <c r="P142" s="3"/>
      <c r="Q142" s="3"/>
      <c r="R142" s="3"/>
      <c r="S142" s="3"/>
      <c r="T142" s="3"/>
      <c r="U142" s="3"/>
      <c r="V142" s="3"/>
      <c r="W142" s="3"/>
      <c r="X142" s="3"/>
      <c r="Y142" s="3"/>
      <c r="Z142" s="3"/>
    </row>
    <row r="143" spans="1:26" ht="12.75" customHeight="1" outlineLevel="1" x14ac:dyDescent="0.2">
      <c r="A143" s="3"/>
      <c r="B143" s="3"/>
      <c r="C143" s="3"/>
      <c r="D143" s="3"/>
      <c r="E143" s="3"/>
      <c r="F143" s="8"/>
      <c r="G143" s="41"/>
      <c r="J143" s="3"/>
      <c r="K143" s="3"/>
      <c r="L143" s="3"/>
      <c r="M143" s="3"/>
      <c r="N143" s="3"/>
      <c r="O143" s="3"/>
      <c r="P143" s="3"/>
      <c r="Q143" s="3"/>
      <c r="R143" s="3"/>
      <c r="S143" s="3"/>
      <c r="T143" s="3"/>
      <c r="U143" s="3"/>
      <c r="V143" s="3"/>
      <c r="W143" s="3"/>
      <c r="X143" s="3"/>
      <c r="Y143" s="3"/>
      <c r="Z143" s="3"/>
    </row>
    <row r="144" spans="1:26" ht="12.75" customHeight="1" outlineLevel="1" x14ac:dyDescent="0.2">
      <c r="A144" s="3"/>
      <c r="B144" s="3"/>
      <c r="C144" s="3"/>
      <c r="D144" s="3"/>
      <c r="E144" s="3"/>
      <c r="F144" s="8"/>
      <c r="G144" s="41"/>
      <c r="J144" s="3"/>
      <c r="K144" s="3"/>
      <c r="L144" s="3"/>
      <c r="M144" s="3"/>
      <c r="N144" s="3"/>
      <c r="O144" s="3"/>
      <c r="P144" s="3"/>
      <c r="Q144" s="3"/>
      <c r="R144" s="3"/>
      <c r="S144" s="3"/>
      <c r="T144" s="3"/>
      <c r="U144" s="3"/>
      <c r="V144" s="3"/>
      <c r="W144" s="3"/>
      <c r="X144" s="3"/>
      <c r="Y144" s="3"/>
      <c r="Z144" s="3"/>
    </row>
    <row r="145" spans="1:26" ht="12.75" customHeight="1" x14ac:dyDescent="0.3">
      <c r="A145" s="3"/>
      <c r="B145" s="29" t="s">
        <v>289</v>
      </c>
      <c r="C145" s="3"/>
      <c r="D145" s="3"/>
      <c r="E145" s="3"/>
      <c r="F145" s="3"/>
      <c r="G145" s="3"/>
      <c r="J145" s="3"/>
      <c r="K145" s="3"/>
      <c r="L145" s="3"/>
      <c r="M145" s="3"/>
      <c r="N145" s="3"/>
      <c r="O145" s="3"/>
      <c r="P145" s="3"/>
      <c r="Q145" s="3"/>
      <c r="R145" s="3"/>
      <c r="S145" s="3"/>
      <c r="T145" s="3"/>
      <c r="U145" s="3"/>
      <c r="V145" s="3"/>
      <c r="W145" s="3"/>
      <c r="X145" s="3"/>
      <c r="Y145" s="3"/>
      <c r="Z145" s="3"/>
    </row>
    <row r="146" spans="1:26" ht="12.75" hidden="1" customHeight="1" outlineLevel="1" x14ac:dyDescent="0.2">
      <c r="A146" s="3"/>
      <c r="B146" s="3"/>
      <c r="C146" s="3"/>
      <c r="D146" s="3"/>
      <c r="E146" s="3"/>
      <c r="F146" s="30" t="s">
        <v>290</v>
      </c>
      <c r="G146" s="3"/>
      <c r="J146" s="3"/>
      <c r="K146" s="3"/>
      <c r="L146" s="3"/>
      <c r="M146" s="3"/>
      <c r="N146" s="3"/>
      <c r="O146" s="3"/>
      <c r="P146" s="3"/>
      <c r="Q146" s="3"/>
      <c r="R146" s="3"/>
      <c r="S146" s="3"/>
      <c r="T146" s="3"/>
      <c r="U146" s="3"/>
      <c r="V146" s="3"/>
      <c r="W146" s="3"/>
      <c r="X146" s="3"/>
      <c r="Y146" s="3"/>
      <c r="Z146" s="3"/>
    </row>
    <row r="147" spans="1:26" ht="12.75" hidden="1" customHeight="1" outlineLevel="1" x14ac:dyDescent="0.2">
      <c r="A147" s="3"/>
      <c r="B147" s="3"/>
      <c r="C147" s="3"/>
      <c r="D147" s="3"/>
      <c r="E147" s="3"/>
      <c r="F147" s="3"/>
      <c r="G147" s="3"/>
      <c r="J147" s="3"/>
      <c r="K147" s="3"/>
      <c r="L147" s="3"/>
      <c r="M147" s="3"/>
      <c r="N147" s="3"/>
      <c r="O147" s="3"/>
      <c r="P147" s="3"/>
      <c r="Q147" s="3"/>
      <c r="R147" s="3"/>
      <c r="S147" s="3"/>
      <c r="T147" s="3"/>
      <c r="U147" s="3"/>
      <c r="V147" s="3"/>
      <c r="W147" s="3"/>
      <c r="X147" s="3"/>
      <c r="Y147" s="3"/>
      <c r="Z147" s="3"/>
    </row>
    <row r="148" spans="1:26" ht="12.75" hidden="1" customHeight="1" outlineLevel="1" x14ac:dyDescent="0.2">
      <c r="A148" s="3"/>
      <c r="B148" s="3"/>
      <c r="C148" s="3"/>
      <c r="D148" s="3"/>
      <c r="E148" s="3"/>
      <c r="J148" s="3"/>
      <c r="K148" s="3"/>
      <c r="L148" s="3"/>
      <c r="M148" s="3"/>
      <c r="N148" s="3"/>
      <c r="O148" s="3"/>
      <c r="P148" s="3"/>
      <c r="Q148" s="3"/>
      <c r="R148" s="3"/>
      <c r="S148" s="3"/>
      <c r="T148" s="3"/>
      <c r="U148" s="3"/>
      <c r="V148" s="3"/>
      <c r="W148" s="3"/>
      <c r="X148" s="3"/>
      <c r="Y148" s="3"/>
      <c r="Z148" s="3"/>
    </row>
    <row r="149" spans="1:26" ht="12.75" hidden="1" customHeight="1" outlineLevel="1" x14ac:dyDescent="0.2">
      <c r="A149" s="3"/>
      <c r="B149" s="3"/>
      <c r="C149" s="3"/>
      <c r="D149" s="3"/>
      <c r="E149" s="3"/>
      <c r="J149" s="3"/>
      <c r="K149" s="3"/>
      <c r="L149" s="3"/>
      <c r="M149" s="3"/>
      <c r="N149" s="3"/>
      <c r="O149" s="3"/>
      <c r="P149" s="3"/>
      <c r="Q149" s="3"/>
      <c r="R149" s="3"/>
      <c r="S149" s="3"/>
      <c r="T149" s="3"/>
      <c r="U149" s="3"/>
      <c r="V149" s="3"/>
      <c r="W149" s="3"/>
      <c r="X149" s="3"/>
      <c r="Y149" s="3"/>
      <c r="Z149" s="3"/>
    </row>
    <row r="150" spans="1:26" ht="12.75" hidden="1" customHeight="1" outlineLevel="1" x14ac:dyDescent="0.2">
      <c r="A150" s="3"/>
      <c r="B150" s="3"/>
      <c r="C150" s="3"/>
      <c r="D150" s="3"/>
      <c r="E150" s="3"/>
      <c r="J150" s="3"/>
      <c r="K150" s="3"/>
      <c r="L150" s="3"/>
      <c r="M150" s="3"/>
      <c r="N150" s="3"/>
      <c r="O150" s="3"/>
      <c r="P150" s="3"/>
      <c r="Q150" s="3"/>
      <c r="R150" s="3"/>
      <c r="S150" s="3"/>
      <c r="T150" s="3"/>
      <c r="U150" s="3"/>
      <c r="V150" s="3"/>
      <c r="W150" s="3"/>
      <c r="X150" s="3"/>
      <c r="Y150" s="3"/>
      <c r="Z150" s="3"/>
    </row>
    <row r="151" spans="1:26" ht="12.75" hidden="1" customHeight="1" outlineLevel="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hidden="1" customHeight="1" outlineLevel="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hidden="1" customHeight="1" outlineLevel="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collapsed="1" x14ac:dyDescent="0.3">
      <c r="A154" s="3"/>
      <c r="B154" s="29" t="s">
        <v>291</v>
      </c>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hidden="1" customHeight="1" outlineLevel="1" x14ac:dyDescent="0.2">
      <c r="A155" s="3"/>
      <c r="B155" s="3"/>
      <c r="C155" s="3"/>
      <c r="D155" s="3"/>
      <c r="E155" s="3"/>
      <c r="F155" s="30" t="s">
        <v>292</v>
      </c>
      <c r="G155" s="3"/>
      <c r="H155" s="3"/>
      <c r="I155" s="3"/>
      <c r="J155" s="3"/>
      <c r="K155" s="3"/>
      <c r="L155" s="3"/>
      <c r="M155" s="3"/>
      <c r="N155" s="3"/>
      <c r="O155" s="3"/>
      <c r="P155" s="3"/>
      <c r="Q155" s="3"/>
      <c r="R155" s="3"/>
      <c r="S155" s="3"/>
      <c r="T155" s="3"/>
      <c r="U155" s="3"/>
      <c r="V155" s="3"/>
      <c r="W155" s="3"/>
      <c r="X155" s="3"/>
      <c r="Y155" s="3"/>
      <c r="Z155" s="3"/>
    </row>
    <row r="156" spans="1:26" ht="12.75" hidden="1" customHeight="1" outlineLevel="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hidden="1" customHeight="1" outlineLevel="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hidden="1" customHeight="1" outlineLevel="1" x14ac:dyDescent="0.2">
      <c r="A158" s="3"/>
      <c r="B158" s="42"/>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hidden="1" customHeight="1" outlineLevel="1" x14ac:dyDescent="0.2">
      <c r="A159" s="3"/>
      <c r="F159" s="30"/>
      <c r="L159" s="3"/>
      <c r="M159" s="3"/>
      <c r="N159" s="3"/>
      <c r="O159" s="3"/>
      <c r="P159" s="3"/>
      <c r="Q159" s="3"/>
      <c r="R159" s="3"/>
      <c r="S159" s="3"/>
      <c r="T159" s="3"/>
      <c r="U159" s="3"/>
      <c r="V159" s="3"/>
      <c r="W159" s="3"/>
      <c r="X159" s="3"/>
      <c r="Y159" s="3"/>
      <c r="Z159" s="3"/>
    </row>
    <row r="160" spans="1:26" ht="12.75" hidden="1" customHeight="1" outlineLevel="1" x14ac:dyDescent="0.2">
      <c r="A160" s="3"/>
      <c r="L160" s="3"/>
      <c r="M160" s="3"/>
      <c r="N160" s="3"/>
      <c r="O160" s="3"/>
      <c r="P160" s="3"/>
      <c r="Q160" s="3"/>
      <c r="R160" s="3"/>
      <c r="S160" s="3"/>
      <c r="T160" s="3"/>
      <c r="U160" s="3"/>
      <c r="V160" s="3"/>
      <c r="W160" s="3"/>
      <c r="X160" s="3"/>
      <c r="Y160" s="3"/>
      <c r="Z160" s="3"/>
    </row>
    <row r="161" spans="1:26" ht="12.75" hidden="1" customHeight="1" outlineLevel="1" x14ac:dyDescent="0.2">
      <c r="A161" s="3"/>
      <c r="L161" s="3"/>
      <c r="M161" s="3"/>
      <c r="N161" s="3"/>
      <c r="O161" s="3"/>
      <c r="P161" s="3"/>
      <c r="Q161" s="3"/>
      <c r="R161" s="3"/>
      <c r="S161" s="3"/>
      <c r="T161" s="3"/>
      <c r="U161" s="3"/>
      <c r="V161" s="3"/>
      <c r="W161" s="3"/>
      <c r="X161" s="3"/>
      <c r="Y161" s="3"/>
      <c r="Z161" s="3"/>
    </row>
    <row r="162" spans="1:26" ht="12.75" hidden="1" customHeight="1" outlineLevel="1" x14ac:dyDescent="0.2">
      <c r="A162" s="3"/>
      <c r="L162" s="3"/>
      <c r="M162" s="3"/>
      <c r="N162" s="3"/>
      <c r="O162" s="3"/>
      <c r="P162" s="3"/>
      <c r="Q162" s="3"/>
      <c r="R162" s="3"/>
      <c r="S162" s="3"/>
      <c r="T162" s="3"/>
      <c r="U162" s="3"/>
      <c r="V162" s="3"/>
      <c r="W162" s="3"/>
      <c r="X162" s="3"/>
      <c r="Y162" s="3"/>
      <c r="Z162" s="3"/>
    </row>
    <row r="163" spans="1:26" ht="12.75" hidden="1" customHeight="1" outlineLevel="1" x14ac:dyDescent="0.2">
      <c r="A163" s="3"/>
      <c r="B163" s="3"/>
      <c r="L163" s="3"/>
      <c r="M163" s="3"/>
      <c r="N163" s="3"/>
      <c r="O163" s="3"/>
      <c r="P163" s="3"/>
      <c r="Q163" s="3"/>
      <c r="R163" s="3"/>
      <c r="S163" s="3"/>
      <c r="T163" s="3"/>
      <c r="U163" s="3"/>
      <c r="V163" s="3"/>
      <c r="W163" s="3"/>
      <c r="X163" s="3"/>
      <c r="Y163" s="3"/>
      <c r="Z163" s="3"/>
    </row>
    <row r="164" spans="1:26" ht="12.75" hidden="1" customHeight="1" outlineLevel="1" x14ac:dyDescent="0.3">
      <c r="A164" s="3"/>
      <c r="B164" s="29"/>
      <c r="L164" s="3"/>
      <c r="M164" s="3"/>
      <c r="N164" s="3"/>
      <c r="O164" s="3"/>
      <c r="P164" s="3"/>
      <c r="Q164" s="3"/>
      <c r="R164" s="3"/>
      <c r="S164" s="3"/>
      <c r="T164" s="3"/>
      <c r="U164" s="3"/>
      <c r="V164" s="3"/>
      <c r="W164" s="3"/>
      <c r="X164" s="3"/>
      <c r="Y164" s="3"/>
      <c r="Z164" s="3"/>
    </row>
    <row r="165" spans="1:26" ht="12.75" customHeight="1" collapsed="1" x14ac:dyDescent="0.3">
      <c r="A165" s="3"/>
      <c r="B165" s="29" t="s">
        <v>293</v>
      </c>
      <c r="L165" s="3"/>
      <c r="M165" s="3"/>
      <c r="N165" s="3"/>
      <c r="O165" s="3"/>
      <c r="P165" s="3"/>
      <c r="Q165" s="3"/>
      <c r="R165" s="3"/>
      <c r="S165" s="3"/>
      <c r="T165" s="3"/>
      <c r="U165" s="3"/>
      <c r="V165" s="3"/>
      <c r="W165" s="3"/>
      <c r="X165" s="3"/>
      <c r="Y165" s="3"/>
      <c r="Z165" s="3"/>
    </row>
    <row r="166" spans="1:26" ht="12.75" hidden="1" customHeight="1" outlineLevel="1" x14ac:dyDescent="0.2">
      <c r="A166" s="3"/>
      <c r="B166" s="3"/>
      <c r="F166" s="30" t="s">
        <v>294</v>
      </c>
      <c r="L166" s="3"/>
      <c r="M166" s="3"/>
      <c r="N166" s="3"/>
      <c r="O166" s="3"/>
      <c r="P166" s="3"/>
      <c r="Q166" s="3"/>
      <c r="R166" s="3"/>
      <c r="S166" s="3"/>
      <c r="T166" s="3"/>
      <c r="U166" s="3"/>
      <c r="V166" s="3"/>
      <c r="W166" s="3"/>
      <c r="X166" s="3"/>
      <c r="Y166" s="3"/>
      <c r="Z166" s="3"/>
    </row>
    <row r="167" spans="1:26" ht="12.75" hidden="1" customHeight="1" outlineLevel="1" x14ac:dyDescent="0.2">
      <c r="A167" s="3"/>
      <c r="B167" s="3"/>
      <c r="C167" s="3"/>
      <c r="D167" s="3"/>
      <c r="E167" s="3"/>
      <c r="F167" s="3"/>
      <c r="L167" s="3"/>
      <c r="M167" s="3"/>
      <c r="N167" s="3"/>
      <c r="O167" s="3"/>
      <c r="P167" s="3"/>
      <c r="Q167" s="3"/>
      <c r="R167" s="3"/>
      <c r="S167" s="3"/>
      <c r="T167" s="3"/>
      <c r="U167" s="3"/>
      <c r="V167" s="3"/>
      <c r="W167" s="3"/>
      <c r="X167" s="3"/>
      <c r="Y167" s="3"/>
      <c r="Z167" s="3"/>
    </row>
    <row r="168" spans="1:26" ht="12.75" hidden="1" customHeight="1" outlineLevel="1" x14ac:dyDescent="0.2">
      <c r="A168" s="3"/>
      <c r="B168" s="3"/>
      <c r="F168" s="3"/>
      <c r="L168" s="3"/>
      <c r="M168" s="3"/>
      <c r="N168" s="3"/>
      <c r="O168" s="3"/>
      <c r="P168" s="3"/>
      <c r="Q168" s="3"/>
      <c r="R168" s="3"/>
      <c r="S168" s="3"/>
      <c r="T168" s="3"/>
      <c r="U168" s="3"/>
      <c r="V168" s="3"/>
      <c r="W168" s="3"/>
      <c r="X168" s="3"/>
      <c r="Y168" s="3"/>
      <c r="Z168" s="3"/>
    </row>
    <row r="169" spans="1:26" ht="12.75" hidden="1" customHeight="1" outlineLevel="1" x14ac:dyDescent="0.2">
      <c r="A169" s="3"/>
      <c r="B169" s="42"/>
      <c r="L169" s="3"/>
      <c r="M169" s="3"/>
      <c r="N169" s="3"/>
      <c r="O169" s="3"/>
      <c r="P169" s="3"/>
      <c r="Q169" s="3"/>
      <c r="R169" s="3"/>
      <c r="S169" s="3"/>
      <c r="T169" s="3"/>
      <c r="U169" s="3"/>
      <c r="V169" s="3"/>
      <c r="W169" s="3"/>
      <c r="X169" s="3"/>
      <c r="Y169" s="3"/>
      <c r="Z169" s="3"/>
    </row>
    <row r="170" spans="1:26" ht="12.75" hidden="1" customHeight="1" outlineLevel="1" x14ac:dyDescent="0.2">
      <c r="A170" s="3"/>
      <c r="B170" s="3"/>
      <c r="L170" s="3"/>
      <c r="M170" s="3"/>
      <c r="N170" s="3"/>
      <c r="O170" s="3"/>
      <c r="P170" s="3"/>
      <c r="Q170" s="3"/>
      <c r="R170" s="3"/>
      <c r="S170" s="3"/>
      <c r="T170" s="3"/>
      <c r="U170" s="3"/>
      <c r="V170" s="3"/>
      <c r="W170" s="3"/>
      <c r="X170" s="3"/>
      <c r="Y170" s="3"/>
      <c r="Z170" s="3"/>
    </row>
    <row r="171" spans="1:26" ht="12.75" hidden="1" customHeight="1" outlineLevel="1" x14ac:dyDescent="0.2">
      <c r="A171" s="3"/>
      <c r="B171" s="3"/>
      <c r="L171" s="3"/>
      <c r="M171" s="3"/>
      <c r="N171" s="3"/>
      <c r="O171" s="3"/>
      <c r="P171" s="3"/>
      <c r="Q171" s="3"/>
      <c r="R171" s="3"/>
      <c r="S171" s="3"/>
      <c r="T171" s="3"/>
      <c r="U171" s="3"/>
      <c r="V171" s="3"/>
      <c r="W171" s="3"/>
      <c r="X171" s="3"/>
      <c r="Y171" s="3"/>
      <c r="Z171" s="3"/>
    </row>
    <row r="172" spans="1:26" ht="12.75" hidden="1" customHeight="1" outlineLevel="1" x14ac:dyDescent="0.2">
      <c r="A172" s="3"/>
      <c r="B172" s="3"/>
      <c r="L172" s="3"/>
      <c r="M172" s="3"/>
      <c r="N172" s="3"/>
      <c r="O172" s="3"/>
      <c r="P172" s="3"/>
      <c r="Q172" s="3"/>
      <c r="R172" s="3"/>
      <c r="S172" s="3"/>
      <c r="T172" s="3"/>
      <c r="U172" s="3"/>
      <c r="V172" s="3"/>
      <c r="W172" s="3"/>
      <c r="X172" s="3"/>
      <c r="Y172" s="3"/>
      <c r="Z172" s="3"/>
    </row>
    <row r="173" spans="1:26" ht="12.75" hidden="1" customHeight="1" outlineLevel="1" x14ac:dyDescent="0.2">
      <c r="A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hidden="1" customHeight="1" outlineLevel="1" x14ac:dyDescent="0.2">
      <c r="A174" s="3"/>
      <c r="C174" s="3"/>
      <c r="D174" s="3"/>
      <c r="E174" s="3"/>
      <c r="L174" s="3"/>
      <c r="M174" s="3"/>
      <c r="N174" s="3"/>
      <c r="O174" s="3"/>
      <c r="P174" s="3"/>
      <c r="Q174" s="3"/>
      <c r="R174" s="3"/>
      <c r="S174" s="3"/>
      <c r="T174" s="3"/>
      <c r="U174" s="3"/>
      <c r="V174" s="3"/>
      <c r="W174" s="3"/>
      <c r="X174" s="3"/>
      <c r="Y174" s="3"/>
      <c r="Z174" s="3"/>
    </row>
    <row r="175" spans="1:26" ht="12.75" customHeight="1" collapsed="1" x14ac:dyDescent="0.2">
      <c r="A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
      <c r="A176" s="3"/>
      <c r="C176" s="3"/>
      <c r="D176" s="3"/>
      <c r="E176" s="3"/>
      <c r="F176" s="30"/>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
      <c r="A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
      <c r="A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
      <c r="A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
      <c r="A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
      <c r="A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
      <c r="A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
      <c r="A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
      <c r="A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
      <c r="A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
      <c r="A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
      <c r="A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
      <c r="A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
      <c r="A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
      <c r="A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
      <c r="A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x14ac:dyDescent="0.2"/>
    <row r="368" spans="1:26"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3" right="0.3" top="0.3" bottom="0.3" header="0" footer="0"/>
  <pageSetup scale="75" orientation="landscape"/>
  <headerFooter>
    <oddHeader>&amp;CTab: &amp;A</oddHeader>
    <oddFooter>&amp;L&amp;D &amp;T&amp;C&amp;F -- &amp;A&amp;R&amp;P/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defaultColWidth="14.5" defaultRowHeight="15" customHeight="1" outlineLevelRow="1" x14ac:dyDescent="0.2"/>
  <cols>
    <col min="1" max="5" width="9.5" customWidth="1"/>
    <col min="6" max="6" width="31.5" customWidth="1"/>
    <col min="7" max="7" width="20.83203125" customWidth="1"/>
    <col min="8" max="8" width="15.5" customWidth="1"/>
    <col min="10" max="10" width="15.83203125" customWidth="1"/>
    <col min="12" max="26" width="9.5" customWidth="1"/>
  </cols>
  <sheetData>
    <row r="1" spans="1:26" ht="12.75" customHeight="1" x14ac:dyDescent="0.2">
      <c r="A1" s="2" t="str">
        <f>Introduction!A1</f>
        <v xml:space="preserve"> Introduction to Data Analytics with Excel</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A2" s="2">
        <f>Introduction!A2</f>
        <v>0</v>
      </c>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
      <c r="A3" s="2" t="str">
        <f>Introduction!A3</f>
        <v>Pivot Tables</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
      <c r="A4" s="4" t="str">
        <f ca="1">MID(CELL("Filename",I7),SEARCH("]",CELL("Filename",I7),1)+1,100)</f>
        <v>Section 4 - Sorting</v>
      </c>
      <c r="B4" s="3"/>
      <c r="C4" s="3"/>
      <c r="D4" s="3"/>
      <c r="E4" s="3"/>
      <c r="F4" s="3"/>
      <c r="G4" s="3"/>
      <c r="H4" s="3"/>
      <c r="I4" s="3"/>
      <c r="J4" s="3"/>
      <c r="K4" s="3"/>
      <c r="L4" s="3"/>
      <c r="M4" s="3"/>
      <c r="N4" s="3"/>
      <c r="O4" s="3"/>
      <c r="P4" s="3"/>
      <c r="Q4" s="3"/>
      <c r="R4" s="3"/>
      <c r="S4" s="3"/>
      <c r="T4" s="3"/>
      <c r="U4" s="3"/>
      <c r="V4" s="3"/>
      <c r="W4" s="3"/>
      <c r="X4" s="3"/>
      <c r="Y4" s="3"/>
      <c r="Z4" s="3"/>
    </row>
    <row r="5" spans="1:26" ht="12.75" customHeight="1" x14ac:dyDescent="0.2">
      <c r="A5" s="3"/>
      <c r="B5" s="3"/>
      <c r="C5" s="3"/>
      <c r="D5" s="3"/>
      <c r="E5" s="3"/>
      <c r="F5" s="3"/>
      <c r="G5" s="3"/>
      <c r="H5" s="3"/>
      <c r="I5" s="3"/>
      <c r="J5" s="3"/>
      <c r="K5" s="3"/>
      <c r="L5" s="3"/>
      <c r="M5" s="3"/>
      <c r="N5" s="3"/>
      <c r="O5" s="3"/>
      <c r="P5" s="3"/>
      <c r="Q5" s="3"/>
      <c r="R5" s="3"/>
      <c r="S5" s="3"/>
      <c r="T5" s="3"/>
      <c r="U5" s="3"/>
      <c r="V5" s="3"/>
      <c r="W5" s="3"/>
      <c r="X5" s="3"/>
      <c r="Y5" s="3"/>
      <c r="Z5" s="3"/>
    </row>
    <row r="6" spans="1:26" ht="12.75" customHeight="1" x14ac:dyDescent="0.2">
      <c r="A6" s="3"/>
      <c r="B6" s="3"/>
      <c r="C6" s="3"/>
      <c r="D6" s="3"/>
      <c r="E6" s="3"/>
      <c r="F6" s="3"/>
      <c r="G6" s="3"/>
      <c r="H6" s="3"/>
      <c r="I6" s="3"/>
      <c r="J6" s="3"/>
      <c r="K6" s="3"/>
      <c r="L6" s="3"/>
      <c r="M6" s="3"/>
      <c r="N6" s="3"/>
      <c r="O6" s="3"/>
      <c r="P6" s="3"/>
      <c r="Q6" s="3"/>
      <c r="R6" s="3"/>
      <c r="S6" s="3"/>
      <c r="T6" s="3"/>
      <c r="U6" s="3"/>
      <c r="V6" s="3"/>
      <c r="W6" s="3"/>
      <c r="X6" s="3"/>
      <c r="Y6" s="3"/>
      <c r="Z6" s="3"/>
    </row>
    <row r="7" spans="1:26" ht="12.75" customHeight="1" x14ac:dyDescent="0.3">
      <c r="A7" s="3"/>
      <c r="B7" s="29" t="s">
        <v>295</v>
      </c>
      <c r="C7" s="3"/>
      <c r="D7" s="3"/>
      <c r="E7" s="3"/>
      <c r="F7" s="3"/>
      <c r="G7" s="3"/>
      <c r="H7" s="3"/>
      <c r="I7" s="3"/>
      <c r="J7" s="3"/>
      <c r="K7" s="3"/>
      <c r="L7" s="3"/>
      <c r="M7" s="3"/>
      <c r="N7" s="3"/>
      <c r="O7" s="3"/>
      <c r="P7" s="3"/>
      <c r="Q7" s="3"/>
      <c r="R7" s="3"/>
      <c r="S7" s="3"/>
      <c r="T7" s="3"/>
      <c r="U7" s="3"/>
      <c r="V7" s="3"/>
      <c r="W7" s="3"/>
      <c r="X7" s="3"/>
      <c r="Y7" s="3"/>
      <c r="Z7" s="3"/>
    </row>
    <row r="8" spans="1:26" ht="12.75" customHeight="1" outlineLevel="1" x14ac:dyDescent="0.2">
      <c r="A8" s="3"/>
      <c r="B8" s="3"/>
      <c r="C8" s="3"/>
      <c r="D8" s="3"/>
      <c r="E8" s="3"/>
      <c r="F8" s="30" t="s">
        <v>296</v>
      </c>
      <c r="J8" s="3"/>
      <c r="K8" s="3"/>
      <c r="L8" s="3"/>
      <c r="M8" s="3"/>
      <c r="N8" s="3"/>
      <c r="O8" s="3"/>
      <c r="P8" s="3"/>
      <c r="Q8" s="3"/>
      <c r="R8" s="3"/>
      <c r="S8" s="3"/>
      <c r="T8" s="3"/>
      <c r="U8" s="3"/>
      <c r="V8" s="3"/>
      <c r="W8" s="3"/>
      <c r="X8" s="3"/>
      <c r="Y8" s="3"/>
      <c r="Z8" s="3"/>
    </row>
    <row r="9" spans="1:26" ht="12.75" customHeight="1" outlineLevel="1" x14ac:dyDescent="0.2">
      <c r="A9" s="3"/>
      <c r="B9" s="3"/>
      <c r="C9" s="3"/>
      <c r="D9" s="3"/>
      <c r="E9" s="3"/>
      <c r="F9" s="7" t="s">
        <v>166</v>
      </c>
      <c r="G9" s="43" t="s">
        <v>196</v>
      </c>
      <c r="J9" s="3"/>
      <c r="K9" s="3"/>
      <c r="L9" s="3"/>
      <c r="M9" s="3"/>
      <c r="N9" s="3"/>
      <c r="O9" s="3"/>
      <c r="P9" s="3"/>
      <c r="Q9" s="3"/>
      <c r="R9" s="3"/>
      <c r="S9" s="3"/>
      <c r="T9" s="3"/>
      <c r="U9" s="3"/>
      <c r="V9" s="3"/>
      <c r="W9" s="3"/>
      <c r="X9" s="3"/>
      <c r="Y9" s="3"/>
      <c r="Z9" s="3"/>
    </row>
    <row r="10" spans="1:26" ht="12.75" customHeight="1" outlineLevel="1" x14ac:dyDescent="0.2">
      <c r="A10" s="3"/>
      <c r="B10" s="3"/>
      <c r="C10" s="3"/>
      <c r="D10" s="3"/>
      <c r="E10" s="3"/>
      <c r="J10" s="3"/>
      <c r="K10" s="3"/>
      <c r="L10" s="3"/>
      <c r="M10" s="3"/>
      <c r="N10" s="3"/>
      <c r="O10" s="3"/>
      <c r="P10" s="3"/>
      <c r="Q10" s="3"/>
      <c r="R10" s="3"/>
      <c r="S10" s="3"/>
      <c r="T10" s="3"/>
      <c r="U10" s="3"/>
      <c r="V10" s="3"/>
      <c r="W10" s="3"/>
      <c r="X10" s="3"/>
      <c r="Y10" s="3"/>
      <c r="Z10" s="3"/>
    </row>
    <row r="11" spans="1:26" ht="12.75" customHeight="1" outlineLevel="1" x14ac:dyDescent="0.2">
      <c r="A11" s="3"/>
      <c r="B11" s="3"/>
      <c r="C11" s="3"/>
      <c r="D11" s="3"/>
      <c r="E11" s="3"/>
      <c r="F11" s="7" t="s">
        <v>297</v>
      </c>
      <c r="G11" s="43" t="s">
        <v>17</v>
      </c>
      <c r="J11" s="3"/>
      <c r="K11" s="3"/>
      <c r="L11" s="3"/>
      <c r="M11" s="3"/>
      <c r="N11" s="3"/>
      <c r="O11" s="3"/>
      <c r="P11" s="3"/>
      <c r="Q11" s="3"/>
      <c r="R11" s="3"/>
      <c r="S11" s="3"/>
      <c r="T11" s="3"/>
      <c r="U11" s="3"/>
      <c r="V11" s="3"/>
      <c r="W11" s="3"/>
      <c r="X11" s="3"/>
      <c r="Y11" s="3"/>
      <c r="Z11" s="3"/>
    </row>
    <row r="12" spans="1:26" ht="12.75" customHeight="1" outlineLevel="1" x14ac:dyDescent="0.2">
      <c r="A12" s="3"/>
      <c r="B12" s="3"/>
      <c r="C12" s="3"/>
      <c r="D12" s="3"/>
      <c r="E12" s="3"/>
      <c r="F12" s="8" t="s">
        <v>47</v>
      </c>
      <c r="G12" s="44">
        <v>949.05000000000007</v>
      </c>
      <c r="J12" s="3"/>
      <c r="K12" s="3"/>
      <c r="L12" s="3"/>
      <c r="M12" s="3"/>
      <c r="N12" s="3"/>
      <c r="O12" s="3"/>
      <c r="P12" s="3"/>
      <c r="Q12" s="3"/>
      <c r="R12" s="3"/>
      <c r="S12" s="3"/>
      <c r="T12" s="3"/>
      <c r="U12" s="3"/>
      <c r="V12" s="3"/>
      <c r="W12" s="3"/>
      <c r="X12" s="3"/>
      <c r="Y12" s="3"/>
      <c r="Z12" s="3"/>
    </row>
    <row r="13" spans="1:26" ht="12.75" customHeight="1" outlineLevel="1" x14ac:dyDescent="0.2">
      <c r="A13" s="3"/>
      <c r="B13" s="3"/>
      <c r="C13" s="3"/>
      <c r="D13" s="3"/>
      <c r="E13" s="3"/>
      <c r="F13" s="8" t="s">
        <v>59</v>
      </c>
      <c r="G13" s="44">
        <v>682.5</v>
      </c>
      <c r="J13" s="3"/>
      <c r="K13" s="3"/>
      <c r="L13" s="3"/>
      <c r="M13" s="3"/>
      <c r="N13" s="3"/>
      <c r="O13" s="3"/>
      <c r="P13" s="3"/>
      <c r="Q13" s="3"/>
      <c r="R13" s="3"/>
      <c r="S13" s="3"/>
      <c r="T13" s="3"/>
      <c r="U13" s="3"/>
      <c r="V13" s="3"/>
      <c r="W13" s="3"/>
      <c r="X13" s="3"/>
      <c r="Y13" s="3"/>
      <c r="Z13" s="3"/>
    </row>
    <row r="14" spans="1:26" ht="12.75" customHeight="1" outlineLevel="1" x14ac:dyDescent="0.2">
      <c r="A14" s="3"/>
      <c r="B14" s="3"/>
      <c r="C14" s="3"/>
      <c r="D14" s="3"/>
      <c r="E14" s="3"/>
      <c r="F14" s="8" t="s">
        <v>85</v>
      </c>
      <c r="G14" s="44">
        <v>474.5</v>
      </c>
      <c r="J14" s="3"/>
      <c r="K14" s="3"/>
      <c r="L14" s="3"/>
      <c r="M14" s="3"/>
      <c r="N14" s="3"/>
      <c r="O14" s="3"/>
      <c r="P14" s="3"/>
      <c r="Q14" s="3"/>
      <c r="R14" s="3"/>
      <c r="S14" s="3"/>
      <c r="T14" s="3"/>
      <c r="U14" s="3"/>
      <c r="V14" s="3"/>
      <c r="W14" s="3"/>
      <c r="X14" s="3"/>
      <c r="Y14" s="3"/>
      <c r="Z14" s="3"/>
    </row>
    <row r="15" spans="1:26" ht="12.75" customHeight="1" outlineLevel="1" x14ac:dyDescent="0.2">
      <c r="A15" s="3"/>
      <c r="B15" s="3"/>
      <c r="C15" s="3"/>
      <c r="D15" s="3"/>
      <c r="E15" s="3"/>
      <c r="F15" s="8" t="s">
        <v>127</v>
      </c>
      <c r="G15" s="44">
        <v>2106.0500000000002</v>
      </c>
      <c r="J15" s="3"/>
      <c r="K15" s="3"/>
      <c r="L15" s="3"/>
      <c r="M15" s="3"/>
      <c r="N15" s="3"/>
      <c r="O15" s="3"/>
      <c r="P15" s="3"/>
      <c r="Q15" s="3"/>
      <c r="R15" s="3"/>
      <c r="S15" s="3"/>
      <c r="T15" s="3"/>
      <c r="U15" s="3"/>
      <c r="V15" s="3"/>
      <c r="W15" s="3"/>
      <c r="X15" s="3"/>
      <c r="Y15" s="3"/>
      <c r="Z15" s="3"/>
    </row>
    <row r="16" spans="1:26" ht="12.75" customHeight="1" outlineLevel="1" x14ac:dyDescent="0.2">
      <c r="A16" s="3"/>
      <c r="B16" s="3"/>
      <c r="C16" s="3"/>
      <c r="D16" s="3"/>
      <c r="E16" s="3"/>
      <c r="F16" s="3"/>
      <c r="G16" s="3"/>
      <c r="H16" s="3"/>
      <c r="K16" s="3"/>
      <c r="L16" s="3"/>
      <c r="M16" s="3"/>
      <c r="N16" s="3"/>
      <c r="O16" s="3"/>
      <c r="P16" s="3"/>
      <c r="Q16" s="3"/>
      <c r="R16" s="3"/>
      <c r="S16" s="3"/>
      <c r="T16" s="3"/>
      <c r="U16" s="3"/>
      <c r="V16" s="3"/>
      <c r="W16" s="3"/>
      <c r="X16" s="3"/>
      <c r="Y16" s="3"/>
      <c r="Z16" s="3"/>
    </row>
    <row r="17" spans="1:26" ht="12.75" customHeight="1" outlineLevel="1" x14ac:dyDescent="0.2">
      <c r="A17" s="3"/>
      <c r="B17" s="3"/>
      <c r="C17" s="3"/>
      <c r="D17" s="3"/>
      <c r="E17" s="3"/>
      <c r="F17" s="3"/>
      <c r="G17" s="3"/>
      <c r="H17" s="3"/>
      <c r="K17" s="3"/>
      <c r="L17" s="3"/>
      <c r="M17" s="3"/>
      <c r="N17" s="3"/>
      <c r="O17" s="3"/>
      <c r="P17" s="3"/>
      <c r="Q17" s="3"/>
      <c r="R17" s="3"/>
      <c r="S17" s="3"/>
      <c r="T17" s="3"/>
      <c r="U17" s="3"/>
      <c r="V17" s="3"/>
      <c r="W17" s="3"/>
      <c r="X17" s="3"/>
      <c r="Y17" s="3"/>
      <c r="Z17" s="3"/>
    </row>
    <row r="18" spans="1:26" ht="12.75" customHeight="1" outlineLevel="1" x14ac:dyDescent="0.2">
      <c r="A18" s="3"/>
      <c r="B18" s="3"/>
      <c r="C18" s="3"/>
      <c r="D18" s="3"/>
      <c r="E18" s="3"/>
      <c r="K18" s="3"/>
      <c r="L18" s="3"/>
      <c r="M18" s="3"/>
      <c r="N18" s="3"/>
      <c r="O18" s="3"/>
      <c r="P18" s="3"/>
      <c r="Q18" s="3"/>
      <c r="R18" s="3"/>
      <c r="S18" s="3"/>
      <c r="T18" s="3"/>
      <c r="U18" s="3"/>
      <c r="V18" s="3"/>
      <c r="W18" s="3"/>
      <c r="X18" s="3"/>
      <c r="Y18" s="3"/>
      <c r="Z18" s="3"/>
    </row>
    <row r="19" spans="1:26" ht="12.75" customHeight="1" outlineLevel="1" x14ac:dyDescent="0.2">
      <c r="A19" s="3"/>
      <c r="B19" s="3"/>
      <c r="C19" s="3"/>
      <c r="D19" s="3"/>
      <c r="E19" s="3"/>
      <c r="K19" s="3"/>
      <c r="L19" s="3"/>
      <c r="M19" s="3"/>
      <c r="N19" s="3"/>
      <c r="O19" s="3"/>
      <c r="P19" s="3"/>
      <c r="Q19" s="3"/>
      <c r="R19" s="3"/>
      <c r="S19" s="3"/>
      <c r="T19" s="3"/>
      <c r="U19" s="3"/>
      <c r="V19" s="3"/>
      <c r="W19" s="3"/>
      <c r="X19" s="3"/>
      <c r="Y19" s="3"/>
      <c r="Z19" s="3"/>
    </row>
    <row r="20" spans="1:26" ht="12.75" customHeight="1" outlineLevel="1" x14ac:dyDescent="0.2">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2.75" customHeight="1" outlineLevel="1" x14ac:dyDescent="0.2">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2.75" customHeight="1" outlineLevel="1" x14ac:dyDescent="0.2">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2.75" customHeight="1" outlineLevel="1" x14ac:dyDescent="0.2">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2.75" customHeight="1" x14ac:dyDescent="0.3">
      <c r="A24" s="3"/>
      <c r="B24" s="29" t="s">
        <v>298</v>
      </c>
      <c r="C24" s="3"/>
      <c r="D24" s="3"/>
      <c r="E24" s="3"/>
      <c r="F24" s="3"/>
      <c r="G24" s="3"/>
      <c r="H24" s="3"/>
      <c r="I24" s="3"/>
      <c r="J24" s="3"/>
      <c r="K24" s="3"/>
      <c r="L24" s="3"/>
      <c r="M24" s="3"/>
      <c r="N24" s="3"/>
      <c r="O24" s="3"/>
      <c r="P24" s="3"/>
      <c r="Q24" s="3"/>
      <c r="R24" s="3"/>
      <c r="S24" s="3"/>
      <c r="T24" s="3"/>
      <c r="U24" s="3"/>
      <c r="V24" s="3"/>
      <c r="W24" s="3"/>
      <c r="X24" s="3"/>
      <c r="Y24" s="3"/>
      <c r="Z24" s="3"/>
    </row>
    <row r="25" spans="1:26" ht="12.75" hidden="1" customHeight="1" outlineLevel="1" x14ac:dyDescent="0.2">
      <c r="A25" s="3"/>
      <c r="B25" s="3"/>
      <c r="C25" s="3"/>
      <c r="D25" s="3"/>
      <c r="E25" s="3"/>
      <c r="F25" s="30" t="s">
        <v>299</v>
      </c>
      <c r="G25" s="3"/>
      <c r="H25" s="3"/>
      <c r="I25" s="3"/>
      <c r="J25" s="3"/>
      <c r="K25" s="3"/>
      <c r="L25" s="3"/>
      <c r="M25" s="3"/>
      <c r="N25" s="3"/>
      <c r="O25" s="3"/>
      <c r="P25" s="3"/>
      <c r="Q25" s="3"/>
      <c r="R25" s="3"/>
      <c r="S25" s="3"/>
      <c r="T25" s="3"/>
      <c r="U25" s="3"/>
      <c r="V25" s="3"/>
      <c r="W25" s="3"/>
      <c r="X25" s="3"/>
      <c r="Y25" s="3"/>
      <c r="Z25" s="3"/>
    </row>
    <row r="26" spans="1:26" ht="12.75" hidden="1" customHeight="1" outlineLevel="1" x14ac:dyDescent="0.2">
      <c r="A26" s="3"/>
      <c r="B26" s="3"/>
      <c r="C26" s="3"/>
      <c r="D26" s="3"/>
      <c r="E26" s="3"/>
      <c r="F26" s="7" t="s">
        <v>300</v>
      </c>
      <c r="G26" s="43" t="s">
        <v>156</v>
      </c>
      <c r="H26" s="3"/>
      <c r="I26" s="3"/>
      <c r="J26" s="3"/>
      <c r="K26" s="3"/>
      <c r="L26" s="3"/>
      <c r="M26" s="3"/>
      <c r="N26" s="3"/>
      <c r="O26" s="3"/>
      <c r="P26" s="3"/>
      <c r="Q26" s="3"/>
      <c r="R26" s="3"/>
      <c r="S26" s="3"/>
      <c r="T26" s="3"/>
      <c r="U26" s="3"/>
      <c r="V26" s="3"/>
      <c r="W26" s="3"/>
      <c r="X26" s="3"/>
      <c r="Y26" s="3"/>
      <c r="Z26" s="3"/>
    </row>
    <row r="27" spans="1:26" ht="12.75" hidden="1" customHeight="1" outlineLevel="1" x14ac:dyDescent="0.2">
      <c r="A27" s="3"/>
      <c r="B27" s="3"/>
      <c r="C27" s="3"/>
      <c r="D27" s="3"/>
      <c r="E27" s="3"/>
      <c r="F27" s="8" t="s">
        <v>158</v>
      </c>
      <c r="G27" s="41">
        <v>1042</v>
      </c>
      <c r="H27" s="3"/>
      <c r="I27" s="3"/>
      <c r="J27" s="3"/>
      <c r="K27" s="3"/>
      <c r="L27" s="3"/>
      <c r="M27" s="3"/>
      <c r="N27" s="3"/>
      <c r="O27" s="3"/>
      <c r="P27" s="3"/>
      <c r="Q27" s="3"/>
      <c r="R27" s="3"/>
      <c r="S27" s="3"/>
      <c r="T27" s="3"/>
      <c r="U27" s="3"/>
      <c r="V27" s="3"/>
      <c r="W27" s="3"/>
      <c r="X27" s="3"/>
      <c r="Y27" s="3"/>
      <c r="Z27" s="3"/>
    </row>
    <row r="28" spans="1:26" ht="12.75" hidden="1" customHeight="1" outlineLevel="1" x14ac:dyDescent="0.2">
      <c r="A28" s="3"/>
      <c r="B28" s="3"/>
      <c r="C28" s="3"/>
      <c r="D28" s="3"/>
      <c r="E28" s="3"/>
      <c r="F28" s="8" t="s">
        <v>130</v>
      </c>
      <c r="G28" s="41">
        <v>125</v>
      </c>
      <c r="H28" s="3"/>
      <c r="I28" s="3"/>
      <c r="J28" s="3"/>
      <c r="K28" s="3"/>
      <c r="L28" s="3"/>
      <c r="M28" s="3"/>
      <c r="N28" s="3"/>
      <c r="O28" s="3"/>
      <c r="P28" s="3"/>
      <c r="Q28" s="3"/>
      <c r="R28" s="3"/>
      <c r="S28" s="3"/>
      <c r="T28" s="3"/>
      <c r="U28" s="3"/>
      <c r="V28" s="3"/>
      <c r="W28" s="3"/>
      <c r="X28" s="3"/>
      <c r="Y28" s="3"/>
      <c r="Z28" s="3"/>
    </row>
    <row r="29" spans="1:26" ht="12.75" hidden="1" customHeight="1" outlineLevel="1" x14ac:dyDescent="0.2">
      <c r="A29" s="3"/>
      <c r="B29" s="3"/>
      <c r="C29" s="3"/>
      <c r="D29" s="3"/>
      <c r="E29" s="3"/>
      <c r="F29" s="8" t="s">
        <v>135</v>
      </c>
      <c r="G29" s="41">
        <v>411</v>
      </c>
      <c r="H29" s="3"/>
      <c r="I29" s="3"/>
      <c r="J29" s="3"/>
      <c r="K29" s="3"/>
      <c r="L29" s="3"/>
      <c r="M29" s="3"/>
      <c r="N29" s="3"/>
      <c r="O29" s="3"/>
      <c r="P29" s="3"/>
      <c r="Q29" s="3"/>
      <c r="R29" s="3"/>
      <c r="S29" s="3"/>
      <c r="T29" s="3"/>
      <c r="U29" s="3"/>
      <c r="V29" s="3"/>
      <c r="W29" s="3"/>
      <c r="X29" s="3"/>
      <c r="Y29" s="3"/>
      <c r="Z29" s="3"/>
    </row>
    <row r="30" spans="1:26" ht="12.75" hidden="1" customHeight="1" outlineLevel="1" x14ac:dyDescent="0.2">
      <c r="A30" s="3"/>
      <c r="B30" s="3"/>
      <c r="C30" s="3"/>
      <c r="D30" s="3"/>
      <c r="E30" s="3"/>
      <c r="F30" s="8" t="s">
        <v>138</v>
      </c>
      <c r="G30" s="41">
        <v>141</v>
      </c>
      <c r="H30" s="3"/>
      <c r="I30" s="3"/>
      <c r="J30" s="3"/>
      <c r="K30" s="3"/>
      <c r="L30" s="3"/>
      <c r="M30" s="3"/>
      <c r="N30" s="3"/>
      <c r="O30" s="3"/>
      <c r="P30" s="3"/>
      <c r="Q30" s="3"/>
      <c r="R30" s="3"/>
      <c r="S30" s="3"/>
      <c r="T30" s="3"/>
      <c r="U30" s="3"/>
      <c r="V30" s="3"/>
      <c r="W30" s="3"/>
      <c r="X30" s="3"/>
      <c r="Y30" s="3"/>
      <c r="Z30" s="3"/>
    </row>
    <row r="31" spans="1:26" ht="12.75" hidden="1" customHeight="1" outlineLevel="1" x14ac:dyDescent="0.2">
      <c r="A31" s="3"/>
      <c r="B31" s="3"/>
      <c r="C31" s="3"/>
      <c r="D31" s="3"/>
      <c r="E31" s="3"/>
      <c r="F31" s="8" t="s">
        <v>142</v>
      </c>
      <c r="G31" s="41">
        <v>365</v>
      </c>
      <c r="H31" s="3"/>
      <c r="I31" s="3"/>
      <c r="J31" s="3"/>
      <c r="K31" s="3"/>
      <c r="L31" s="3"/>
      <c r="M31" s="3"/>
      <c r="N31" s="3"/>
      <c r="O31" s="3"/>
      <c r="P31" s="3"/>
      <c r="Q31" s="3"/>
      <c r="R31" s="3"/>
      <c r="S31" s="3"/>
      <c r="T31" s="3"/>
      <c r="U31" s="3"/>
      <c r="V31" s="3"/>
      <c r="W31" s="3"/>
      <c r="X31" s="3"/>
      <c r="Y31" s="3"/>
      <c r="Z31" s="3"/>
    </row>
    <row r="32" spans="1:26" ht="12.75" hidden="1" customHeight="1" outlineLevel="1" x14ac:dyDescent="0.2">
      <c r="A32" s="3"/>
      <c r="B32" s="3"/>
      <c r="C32" s="3"/>
      <c r="D32" s="3"/>
      <c r="E32" s="3"/>
      <c r="F32" s="8" t="s">
        <v>139</v>
      </c>
      <c r="G32" s="41">
        <v>3302</v>
      </c>
      <c r="H32" s="3"/>
      <c r="I32" s="3"/>
      <c r="J32" s="3"/>
      <c r="K32" s="3"/>
      <c r="L32" s="3"/>
      <c r="M32" s="3"/>
      <c r="N32" s="3"/>
      <c r="O32" s="3"/>
      <c r="P32" s="3"/>
      <c r="Q32" s="3"/>
      <c r="R32" s="3"/>
      <c r="S32" s="3"/>
      <c r="T32" s="3"/>
      <c r="U32" s="3"/>
      <c r="V32" s="3"/>
      <c r="W32" s="3"/>
      <c r="X32" s="3"/>
      <c r="Y32" s="3"/>
      <c r="Z32" s="3"/>
    </row>
    <row r="33" spans="1:26" ht="12.75" hidden="1" customHeight="1" outlineLevel="1" x14ac:dyDescent="0.2">
      <c r="A33" s="3"/>
      <c r="B33" s="3"/>
      <c r="C33" s="3"/>
      <c r="D33" s="3"/>
      <c r="E33" s="3"/>
      <c r="F33" s="8" t="s">
        <v>132</v>
      </c>
      <c r="G33" s="41">
        <v>1265</v>
      </c>
      <c r="J33" s="3"/>
      <c r="K33" s="3"/>
      <c r="L33" s="3"/>
      <c r="M33" s="3"/>
      <c r="N33" s="3"/>
      <c r="O33" s="3"/>
      <c r="P33" s="3"/>
      <c r="Q33" s="3"/>
      <c r="R33" s="3"/>
      <c r="S33" s="3"/>
      <c r="T33" s="3"/>
      <c r="U33" s="3"/>
      <c r="V33" s="3"/>
      <c r="W33" s="3"/>
      <c r="X33" s="3"/>
      <c r="Y33" s="3"/>
      <c r="Z33" s="3"/>
    </row>
    <row r="34" spans="1:26" ht="12.75" hidden="1" customHeight="1" outlineLevel="1" x14ac:dyDescent="0.2">
      <c r="A34" s="3"/>
      <c r="B34" s="3"/>
      <c r="C34" s="3"/>
      <c r="D34" s="3"/>
      <c r="E34" s="3"/>
      <c r="F34" s="8" t="s">
        <v>133</v>
      </c>
      <c r="G34" s="41">
        <v>583</v>
      </c>
      <c r="J34" s="3"/>
      <c r="K34" s="3"/>
      <c r="L34" s="3"/>
      <c r="M34" s="3"/>
      <c r="N34" s="3"/>
      <c r="O34" s="3"/>
      <c r="P34" s="3"/>
      <c r="Q34" s="3"/>
      <c r="R34" s="3"/>
      <c r="S34" s="3"/>
      <c r="T34" s="3"/>
      <c r="U34" s="3"/>
      <c r="V34" s="3"/>
      <c r="W34" s="3"/>
      <c r="X34" s="3"/>
      <c r="Y34" s="3"/>
      <c r="Z34" s="3"/>
    </row>
    <row r="35" spans="1:26" ht="12.75" hidden="1" customHeight="1" outlineLevel="1" x14ac:dyDescent="0.2">
      <c r="A35" s="3"/>
      <c r="B35" s="3"/>
      <c r="C35" s="3"/>
      <c r="D35" s="3"/>
      <c r="E35" s="3"/>
      <c r="F35" s="8" t="s">
        <v>134</v>
      </c>
      <c r="G35" s="41">
        <v>874</v>
      </c>
      <c r="J35" s="3"/>
      <c r="K35" s="3"/>
      <c r="L35" s="3"/>
      <c r="M35" s="3"/>
      <c r="N35" s="3"/>
      <c r="O35" s="3"/>
      <c r="P35" s="3"/>
      <c r="Q35" s="3"/>
      <c r="R35" s="3"/>
      <c r="S35" s="3"/>
      <c r="T35" s="3"/>
      <c r="U35" s="3"/>
      <c r="V35" s="3"/>
      <c r="W35" s="3"/>
      <c r="X35" s="3"/>
      <c r="Y35" s="3"/>
      <c r="Z35" s="3"/>
    </row>
    <row r="36" spans="1:26" ht="12.75" hidden="1" customHeight="1" outlineLevel="1" x14ac:dyDescent="0.2">
      <c r="A36" s="3"/>
      <c r="B36" s="3"/>
      <c r="C36" s="3"/>
      <c r="D36" s="3"/>
      <c r="E36" s="3"/>
      <c r="F36" s="8" t="s">
        <v>142</v>
      </c>
      <c r="G36" s="41">
        <v>580</v>
      </c>
      <c r="J36" s="3"/>
      <c r="K36" s="3"/>
      <c r="L36" s="3"/>
      <c r="M36" s="3"/>
      <c r="N36" s="3"/>
      <c r="O36" s="3"/>
      <c r="P36" s="3"/>
      <c r="Q36" s="3"/>
      <c r="R36" s="3"/>
      <c r="S36" s="3"/>
      <c r="T36" s="3"/>
      <c r="U36" s="3"/>
      <c r="V36" s="3"/>
      <c r="W36" s="3"/>
      <c r="X36" s="3"/>
      <c r="Y36" s="3"/>
      <c r="Z36" s="3"/>
    </row>
    <row r="37" spans="1:26" ht="12.75" hidden="1" customHeight="1" outlineLevel="1" x14ac:dyDescent="0.2">
      <c r="A37" s="3"/>
      <c r="B37" s="3"/>
      <c r="C37" s="3"/>
      <c r="D37" s="3"/>
      <c r="E37" s="3"/>
      <c r="F37" s="8" t="s">
        <v>159</v>
      </c>
      <c r="G37" s="41">
        <v>2421</v>
      </c>
      <c r="J37" s="3"/>
      <c r="K37" s="3"/>
      <c r="L37" s="3"/>
      <c r="M37" s="3"/>
      <c r="N37" s="3"/>
      <c r="O37" s="3"/>
      <c r="P37" s="3"/>
      <c r="Q37" s="3"/>
      <c r="R37" s="3"/>
      <c r="S37" s="3"/>
      <c r="T37" s="3"/>
      <c r="U37" s="3"/>
      <c r="V37" s="3"/>
      <c r="W37" s="3"/>
      <c r="X37" s="3"/>
      <c r="Y37" s="3"/>
      <c r="Z37" s="3"/>
    </row>
    <row r="38" spans="1:26" ht="12.75" hidden="1" customHeight="1" outlineLevel="1" x14ac:dyDescent="0.2">
      <c r="A38" s="3"/>
      <c r="B38" s="3"/>
      <c r="C38" s="3"/>
      <c r="D38" s="3"/>
      <c r="E38" s="3"/>
      <c r="F38" s="8" t="s">
        <v>132</v>
      </c>
      <c r="G38" s="41">
        <v>500</v>
      </c>
      <c r="J38" s="3"/>
      <c r="K38" s="3"/>
      <c r="L38" s="3"/>
      <c r="M38" s="3"/>
      <c r="N38" s="3"/>
      <c r="O38" s="3"/>
      <c r="P38" s="3"/>
      <c r="Q38" s="3"/>
      <c r="R38" s="3"/>
      <c r="S38" s="3"/>
      <c r="T38" s="3"/>
      <c r="U38" s="3"/>
      <c r="V38" s="3"/>
      <c r="W38" s="3"/>
      <c r="X38" s="3"/>
      <c r="Y38" s="3"/>
      <c r="Z38" s="3"/>
    </row>
    <row r="39" spans="1:26" ht="12.75" hidden="1" customHeight="1" outlineLevel="1" x14ac:dyDescent="0.2">
      <c r="A39" s="3"/>
      <c r="B39" s="3"/>
      <c r="C39" s="3"/>
      <c r="D39" s="3"/>
      <c r="E39" s="3"/>
      <c r="F39" s="8" t="s">
        <v>135</v>
      </c>
      <c r="G39" s="41">
        <v>824</v>
      </c>
      <c r="H39" s="3"/>
      <c r="I39" s="3"/>
      <c r="J39" s="3"/>
      <c r="K39" s="3"/>
      <c r="L39" s="3"/>
      <c r="M39" s="3"/>
      <c r="N39" s="3"/>
      <c r="O39" s="3"/>
      <c r="P39" s="3"/>
      <c r="Q39" s="3"/>
      <c r="R39" s="3"/>
      <c r="S39" s="3"/>
      <c r="T39" s="3"/>
      <c r="U39" s="3"/>
      <c r="V39" s="3"/>
      <c r="W39" s="3"/>
      <c r="X39" s="3"/>
      <c r="Y39" s="3"/>
      <c r="Z39" s="3"/>
    </row>
    <row r="40" spans="1:26" ht="12.75" hidden="1" customHeight="1" outlineLevel="1" x14ac:dyDescent="0.2">
      <c r="A40" s="3"/>
      <c r="B40" s="3"/>
      <c r="C40" s="3"/>
      <c r="D40" s="3"/>
      <c r="E40" s="3"/>
      <c r="F40" s="8" t="s">
        <v>138</v>
      </c>
      <c r="G40" s="41">
        <v>506</v>
      </c>
      <c r="H40" s="3"/>
      <c r="I40" s="3"/>
      <c r="J40" s="3"/>
      <c r="K40" s="3"/>
      <c r="L40" s="3"/>
      <c r="M40" s="3"/>
      <c r="N40" s="3"/>
      <c r="O40" s="3"/>
      <c r="P40" s="3"/>
      <c r="Q40" s="3"/>
      <c r="R40" s="3"/>
      <c r="S40" s="3"/>
      <c r="T40" s="3"/>
      <c r="U40" s="3"/>
      <c r="V40" s="3"/>
      <c r="W40" s="3"/>
      <c r="X40" s="3"/>
      <c r="Y40" s="3"/>
      <c r="Z40" s="3"/>
    </row>
    <row r="41" spans="1:26" ht="12.75" hidden="1" customHeight="1" outlineLevel="1" x14ac:dyDescent="0.2">
      <c r="A41" s="3"/>
      <c r="B41" s="3"/>
      <c r="C41" s="3"/>
      <c r="D41" s="3"/>
      <c r="E41" s="3"/>
      <c r="F41" s="8" t="s">
        <v>140</v>
      </c>
      <c r="G41" s="41">
        <v>591</v>
      </c>
      <c r="H41" s="3"/>
      <c r="I41" s="3"/>
      <c r="J41" s="3"/>
      <c r="K41" s="3"/>
      <c r="L41" s="3"/>
      <c r="M41" s="3"/>
      <c r="N41" s="3"/>
      <c r="O41" s="3"/>
      <c r="P41" s="3"/>
      <c r="Q41" s="3"/>
      <c r="R41" s="3"/>
      <c r="S41" s="3"/>
      <c r="T41" s="3"/>
      <c r="U41" s="3"/>
      <c r="V41" s="3"/>
      <c r="W41" s="3"/>
      <c r="X41" s="3"/>
      <c r="Y41" s="3"/>
      <c r="Z41" s="3"/>
    </row>
    <row r="42" spans="1:26" ht="12.75" hidden="1" customHeight="1" outlineLevel="1" x14ac:dyDescent="0.2">
      <c r="A42" s="3"/>
      <c r="B42" s="3"/>
      <c r="C42" s="3"/>
      <c r="D42" s="3"/>
      <c r="E42" s="3"/>
      <c r="F42" s="8" t="s">
        <v>127</v>
      </c>
      <c r="G42" s="41">
        <v>6765</v>
      </c>
      <c r="H42" s="3"/>
      <c r="I42" s="3"/>
      <c r="J42" s="3"/>
      <c r="K42" s="3"/>
      <c r="L42" s="3"/>
      <c r="M42" s="3"/>
      <c r="N42" s="3"/>
      <c r="O42" s="3"/>
      <c r="P42" s="3"/>
      <c r="Q42" s="3"/>
      <c r="R42" s="3"/>
      <c r="S42" s="3"/>
      <c r="T42" s="3"/>
      <c r="U42" s="3"/>
      <c r="V42" s="3"/>
      <c r="W42" s="3"/>
      <c r="X42" s="3"/>
      <c r="Y42" s="3"/>
      <c r="Z42" s="3"/>
    </row>
    <row r="43" spans="1:26" ht="12.75" hidden="1" customHeight="1" outlineLevel="1" x14ac:dyDescent="0.2">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75" hidden="1" customHeight="1" outlineLevel="1" x14ac:dyDescent="0.2">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75" hidden="1" customHeight="1" outlineLevel="1" x14ac:dyDescent="0.2">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75" hidden="1" customHeight="1" outlineLevel="1" x14ac:dyDescent="0.2">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75" customHeight="1" collapsed="1" x14ac:dyDescent="0.3">
      <c r="A47" s="3"/>
      <c r="B47" s="29" t="s">
        <v>301</v>
      </c>
      <c r="C47" s="3"/>
      <c r="D47" s="3"/>
      <c r="E47" s="3"/>
      <c r="F47" s="3"/>
      <c r="G47" s="3"/>
      <c r="H47" s="3"/>
      <c r="I47" s="3"/>
      <c r="J47" s="3"/>
      <c r="K47" s="3"/>
      <c r="L47" s="3"/>
      <c r="M47" s="3"/>
      <c r="N47" s="3"/>
      <c r="O47" s="3"/>
      <c r="P47" s="3"/>
      <c r="Q47" s="3"/>
      <c r="R47" s="3"/>
      <c r="S47" s="3"/>
      <c r="T47" s="3"/>
      <c r="U47" s="3"/>
      <c r="V47" s="3"/>
      <c r="W47" s="3"/>
      <c r="X47" s="3"/>
      <c r="Y47" s="3"/>
      <c r="Z47" s="3"/>
    </row>
    <row r="48" spans="1:26"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hidden="1" customHeight="1" outlineLevel="1" x14ac:dyDescent="0.2">
      <c r="A49" s="3"/>
      <c r="F49" s="30" t="s">
        <v>302</v>
      </c>
      <c r="J49" s="3"/>
      <c r="L49" s="3"/>
      <c r="M49" s="3"/>
      <c r="N49" s="3"/>
      <c r="O49" s="3"/>
      <c r="P49" s="3"/>
      <c r="Q49" s="3"/>
      <c r="R49" s="3"/>
      <c r="S49" s="3"/>
      <c r="T49" s="3"/>
      <c r="U49" s="3"/>
      <c r="V49" s="3"/>
      <c r="W49" s="3"/>
      <c r="X49" s="3"/>
      <c r="Y49" s="3"/>
      <c r="Z49" s="3"/>
    </row>
    <row r="50" spans="1:26" ht="12.75" hidden="1" customHeight="1" outlineLevel="1" x14ac:dyDescent="0.2">
      <c r="A50" s="3"/>
      <c r="F50" s="7" t="s">
        <v>166</v>
      </c>
      <c r="G50" s="43" t="s">
        <v>17</v>
      </c>
      <c r="J50" s="3"/>
      <c r="L50" s="3"/>
      <c r="M50" s="3"/>
      <c r="N50" s="3"/>
      <c r="O50" s="3"/>
      <c r="P50" s="3"/>
      <c r="Q50" s="3"/>
      <c r="R50" s="3"/>
      <c r="S50" s="3"/>
      <c r="T50" s="3"/>
      <c r="U50" s="3"/>
      <c r="V50" s="3"/>
      <c r="W50" s="3"/>
      <c r="X50" s="3"/>
      <c r="Y50" s="3"/>
      <c r="Z50" s="3"/>
    </row>
    <row r="51" spans="1:26" ht="12.75" hidden="1" customHeight="1" outlineLevel="1" x14ac:dyDescent="0.2">
      <c r="A51" s="3"/>
      <c r="F51" s="8" t="s">
        <v>147</v>
      </c>
      <c r="G51" s="43">
        <v>3016</v>
      </c>
      <c r="L51" s="3"/>
      <c r="M51" s="3"/>
      <c r="N51" s="3"/>
      <c r="O51" s="3"/>
      <c r="P51" s="3"/>
      <c r="Q51" s="3"/>
      <c r="R51" s="3"/>
      <c r="S51" s="3"/>
      <c r="T51" s="3"/>
      <c r="U51" s="3"/>
      <c r="V51" s="3"/>
      <c r="W51" s="3"/>
      <c r="X51" s="3"/>
      <c r="Y51" s="3"/>
      <c r="Z51" s="3"/>
    </row>
    <row r="52" spans="1:26" ht="12.75" hidden="1" customHeight="1" outlineLevel="1" x14ac:dyDescent="0.2">
      <c r="A52" s="3"/>
      <c r="F52" s="8" t="s">
        <v>142</v>
      </c>
      <c r="G52" s="43">
        <v>3016</v>
      </c>
      <c r="L52" s="3"/>
      <c r="M52" s="3"/>
      <c r="N52" s="3"/>
      <c r="O52" s="3"/>
      <c r="P52" s="3"/>
      <c r="Q52" s="3"/>
      <c r="R52" s="3"/>
      <c r="S52" s="3"/>
      <c r="T52" s="3"/>
      <c r="U52" s="3"/>
      <c r="V52" s="3"/>
      <c r="W52" s="3"/>
      <c r="X52" s="3"/>
      <c r="Y52" s="3"/>
      <c r="Z52" s="3"/>
    </row>
    <row r="53" spans="1:26" ht="12.75" hidden="1" customHeight="1" outlineLevel="1" x14ac:dyDescent="0.2">
      <c r="A53" s="3"/>
      <c r="F53" s="8" t="s">
        <v>163</v>
      </c>
      <c r="G53" s="43">
        <v>2856.5</v>
      </c>
      <c r="L53" s="3"/>
      <c r="M53" s="3"/>
      <c r="N53" s="3"/>
      <c r="O53" s="3"/>
      <c r="P53" s="3"/>
      <c r="Q53" s="3"/>
      <c r="R53" s="3"/>
      <c r="S53" s="3"/>
      <c r="T53" s="3"/>
      <c r="U53" s="3"/>
      <c r="V53" s="3"/>
      <c r="W53" s="3"/>
      <c r="X53" s="3"/>
      <c r="Y53" s="3"/>
      <c r="Z53" s="3"/>
    </row>
    <row r="54" spans="1:26" ht="12.75" hidden="1" customHeight="1" outlineLevel="1" x14ac:dyDescent="0.2">
      <c r="A54" s="3"/>
      <c r="F54" s="8" t="s">
        <v>142</v>
      </c>
      <c r="G54" s="43">
        <v>2856.5</v>
      </c>
      <c r="L54" s="3"/>
      <c r="M54" s="3"/>
      <c r="N54" s="3"/>
      <c r="O54" s="3"/>
      <c r="P54" s="3"/>
      <c r="Q54" s="3"/>
      <c r="R54" s="3"/>
      <c r="S54" s="3"/>
      <c r="T54" s="3"/>
      <c r="U54" s="3"/>
      <c r="V54" s="3"/>
      <c r="W54" s="3"/>
      <c r="X54" s="3"/>
      <c r="Y54" s="3"/>
      <c r="Z54" s="3"/>
    </row>
    <row r="55" spans="1:26" ht="12.75" hidden="1" customHeight="1" outlineLevel="1" x14ac:dyDescent="0.2">
      <c r="A55" s="3"/>
      <c r="F55" s="8" t="s">
        <v>161</v>
      </c>
      <c r="G55" s="43">
        <v>2845.59</v>
      </c>
      <c r="L55" s="3"/>
      <c r="M55" s="3"/>
      <c r="N55" s="3"/>
      <c r="O55" s="3"/>
      <c r="P55" s="3"/>
      <c r="Q55" s="3"/>
      <c r="R55" s="3"/>
      <c r="S55" s="3"/>
      <c r="T55" s="3"/>
      <c r="U55" s="3"/>
      <c r="V55" s="3"/>
      <c r="W55" s="3"/>
      <c r="X55" s="3"/>
      <c r="Y55" s="3"/>
      <c r="Z55" s="3"/>
    </row>
    <row r="56" spans="1:26" ht="12.75" hidden="1" customHeight="1" outlineLevel="1" x14ac:dyDescent="0.2">
      <c r="A56" s="3"/>
      <c r="F56" s="8" t="s">
        <v>138</v>
      </c>
      <c r="G56" s="43">
        <v>409.59000000000003</v>
      </c>
      <c r="L56" s="3"/>
      <c r="M56" s="3"/>
      <c r="N56" s="3"/>
      <c r="O56" s="3"/>
      <c r="P56" s="3"/>
      <c r="Q56" s="3"/>
      <c r="R56" s="3"/>
      <c r="S56" s="3"/>
      <c r="T56" s="3"/>
      <c r="U56" s="3"/>
      <c r="V56" s="3"/>
      <c r="W56" s="3"/>
      <c r="X56" s="3"/>
      <c r="Y56" s="3"/>
      <c r="Z56" s="3"/>
    </row>
    <row r="57" spans="1:26" ht="12.75" hidden="1" customHeight="1" outlineLevel="1" x14ac:dyDescent="0.2">
      <c r="A57" s="3"/>
      <c r="F57" s="8" t="s">
        <v>142</v>
      </c>
      <c r="G57" s="43">
        <v>2436</v>
      </c>
      <c r="L57" s="3"/>
      <c r="M57" s="3"/>
      <c r="N57" s="3"/>
      <c r="O57" s="3"/>
      <c r="P57" s="3"/>
      <c r="Q57" s="3"/>
      <c r="R57" s="3"/>
      <c r="S57" s="3"/>
      <c r="T57" s="3"/>
      <c r="U57" s="3"/>
      <c r="V57" s="3"/>
      <c r="W57" s="3"/>
      <c r="X57" s="3"/>
      <c r="Y57" s="3"/>
      <c r="Z57" s="3"/>
    </row>
    <row r="58" spans="1:26" ht="12.75" hidden="1" customHeight="1" outlineLevel="1" x14ac:dyDescent="0.2">
      <c r="A58" s="3"/>
      <c r="F58" s="8" t="s">
        <v>160</v>
      </c>
      <c r="G58" s="43">
        <v>2628.2699999999995</v>
      </c>
      <c r="L58" s="3"/>
      <c r="M58" s="3"/>
      <c r="N58" s="3"/>
      <c r="O58" s="3"/>
      <c r="P58" s="3"/>
      <c r="Q58" s="3"/>
      <c r="R58" s="3"/>
      <c r="S58" s="3"/>
      <c r="T58" s="3"/>
      <c r="U58" s="3"/>
      <c r="V58" s="3"/>
      <c r="W58" s="3"/>
      <c r="X58" s="3"/>
      <c r="Y58" s="3"/>
      <c r="Z58" s="3"/>
    </row>
    <row r="59" spans="1:26" ht="12.75" hidden="1" customHeight="1" outlineLevel="1" x14ac:dyDescent="0.2">
      <c r="A59" s="3"/>
      <c r="F59" s="8" t="s">
        <v>135</v>
      </c>
      <c r="G59" s="43">
        <v>490.5</v>
      </c>
      <c r="L59" s="3"/>
      <c r="M59" s="3"/>
      <c r="N59" s="3"/>
      <c r="O59" s="3"/>
      <c r="P59" s="3"/>
      <c r="Q59" s="3"/>
      <c r="R59" s="3"/>
      <c r="S59" s="3"/>
      <c r="T59" s="3"/>
      <c r="U59" s="3"/>
      <c r="V59" s="3"/>
      <c r="W59" s="3"/>
      <c r="X59" s="3"/>
      <c r="Y59" s="3"/>
      <c r="Z59" s="3"/>
    </row>
    <row r="60" spans="1:26" ht="12.75" hidden="1" customHeight="1" outlineLevel="1" x14ac:dyDescent="0.2">
      <c r="A60" s="3"/>
      <c r="F60" s="8" t="s">
        <v>138</v>
      </c>
      <c r="G60" s="43">
        <v>1928.07</v>
      </c>
      <c r="L60" s="3"/>
      <c r="M60" s="3"/>
      <c r="N60" s="3"/>
      <c r="O60" s="3"/>
      <c r="P60" s="3"/>
      <c r="Q60" s="3"/>
      <c r="R60" s="3"/>
      <c r="S60" s="3"/>
      <c r="T60" s="3"/>
      <c r="U60" s="3"/>
      <c r="V60" s="3"/>
      <c r="W60" s="3"/>
      <c r="X60" s="3"/>
      <c r="Y60" s="3"/>
      <c r="Z60" s="3"/>
    </row>
    <row r="61" spans="1:26" ht="12.75" hidden="1" customHeight="1" outlineLevel="1" x14ac:dyDescent="0.2">
      <c r="A61" s="3"/>
      <c r="F61" s="8" t="s">
        <v>141</v>
      </c>
      <c r="G61" s="43">
        <v>209.70000000000002</v>
      </c>
      <c r="L61" s="3"/>
      <c r="M61" s="3"/>
      <c r="N61" s="3"/>
      <c r="O61" s="3"/>
      <c r="P61" s="3"/>
      <c r="Q61" s="3"/>
      <c r="R61" s="3"/>
      <c r="S61" s="3"/>
      <c r="T61" s="3"/>
      <c r="U61" s="3"/>
      <c r="V61" s="3"/>
      <c r="W61" s="3"/>
      <c r="X61" s="3"/>
      <c r="Y61" s="3"/>
      <c r="Z61" s="3"/>
    </row>
    <row r="62" spans="1:26" ht="12.75" hidden="1" customHeight="1" outlineLevel="1" x14ac:dyDescent="0.2">
      <c r="A62" s="3"/>
      <c r="F62" s="8" t="s">
        <v>162</v>
      </c>
      <c r="G62" s="43">
        <v>2552</v>
      </c>
      <c r="L62" s="3"/>
      <c r="M62" s="3"/>
      <c r="N62" s="3"/>
      <c r="O62" s="3"/>
      <c r="P62" s="3"/>
      <c r="Q62" s="3"/>
      <c r="R62" s="3"/>
      <c r="S62" s="3"/>
      <c r="T62" s="3"/>
      <c r="U62" s="3"/>
      <c r="V62" s="3"/>
      <c r="W62" s="3"/>
      <c r="X62" s="3"/>
      <c r="Y62" s="3"/>
      <c r="Z62" s="3"/>
    </row>
    <row r="63" spans="1:26" ht="12.75" hidden="1" customHeight="1" outlineLevel="1" x14ac:dyDescent="0.2">
      <c r="A63" s="3"/>
      <c r="F63" s="8" t="s">
        <v>142</v>
      </c>
      <c r="G63" s="43">
        <v>2552</v>
      </c>
      <c r="L63" s="3"/>
      <c r="M63" s="3"/>
      <c r="N63" s="3"/>
      <c r="O63" s="3"/>
      <c r="P63" s="3"/>
      <c r="Q63" s="3"/>
      <c r="R63" s="3"/>
      <c r="S63" s="3"/>
      <c r="T63" s="3"/>
      <c r="U63" s="3"/>
      <c r="V63" s="3"/>
      <c r="W63" s="3"/>
      <c r="X63" s="3"/>
      <c r="Y63" s="3"/>
      <c r="Z63" s="3"/>
    </row>
    <row r="64" spans="1:26" ht="12.75" hidden="1" customHeight="1" outlineLevel="1" x14ac:dyDescent="0.2">
      <c r="A64" s="3"/>
      <c r="F64" s="8" t="s">
        <v>127</v>
      </c>
      <c r="G64" s="43">
        <v>13898.36</v>
      </c>
      <c r="L64" s="3"/>
      <c r="M64" s="3"/>
      <c r="N64" s="3"/>
      <c r="O64" s="3"/>
      <c r="P64" s="3"/>
      <c r="Q64" s="3"/>
      <c r="R64" s="3"/>
      <c r="S64" s="3"/>
      <c r="T64" s="3"/>
      <c r="U64" s="3"/>
      <c r="V64" s="3"/>
      <c r="W64" s="3"/>
      <c r="X64" s="3"/>
      <c r="Y64" s="3"/>
      <c r="Z64" s="3"/>
    </row>
    <row r="65" spans="1:26" ht="12.75" hidden="1" customHeight="1" outlineLevel="1" x14ac:dyDescent="0.2">
      <c r="A65" s="3"/>
      <c r="L65" s="3"/>
      <c r="M65" s="3"/>
      <c r="N65" s="3"/>
      <c r="O65" s="3"/>
      <c r="P65" s="3"/>
      <c r="Q65" s="3"/>
      <c r="R65" s="3"/>
      <c r="S65" s="3"/>
      <c r="T65" s="3"/>
      <c r="U65" s="3"/>
      <c r="V65" s="3"/>
      <c r="W65" s="3"/>
      <c r="X65" s="3"/>
      <c r="Y65" s="3"/>
      <c r="Z65" s="3"/>
    </row>
    <row r="66" spans="1:26" ht="12.75" hidden="1" customHeight="1" outlineLevel="1" x14ac:dyDescent="0.2">
      <c r="A66" s="3"/>
      <c r="B66" s="3"/>
      <c r="C66" s="3"/>
      <c r="D66" s="3"/>
      <c r="E66" s="3"/>
      <c r="F66" s="3"/>
      <c r="G66" s="3"/>
      <c r="H66" s="3"/>
      <c r="I66" s="3"/>
      <c r="L66" s="3"/>
      <c r="M66" s="3"/>
      <c r="N66" s="3"/>
      <c r="O66" s="3"/>
      <c r="P66" s="3"/>
      <c r="Q66" s="3"/>
      <c r="R66" s="3"/>
      <c r="S66" s="3"/>
      <c r="T66" s="3"/>
      <c r="U66" s="3"/>
      <c r="V66" s="3"/>
      <c r="W66" s="3"/>
      <c r="X66" s="3"/>
      <c r="Y66" s="3"/>
      <c r="Z66" s="3"/>
    </row>
    <row r="67" spans="1:26" ht="12.75" hidden="1" customHeight="1" outlineLevel="1" x14ac:dyDescent="0.2">
      <c r="A67" s="3"/>
      <c r="B67" s="3"/>
      <c r="C67" s="3"/>
      <c r="D67" s="3"/>
      <c r="E67" s="3"/>
      <c r="F67" s="3"/>
      <c r="G67" s="3"/>
      <c r="H67" s="3"/>
      <c r="I67" s="3"/>
      <c r="K67" s="3"/>
      <c r="L67" s="3"/>
      <c r="M67" s="3"/>
      <c r="N67" s="3"/>
      <c r="O67" s="3"/>
      <c r="P67" s="3"/>
      <c r="Q67" s="3"/>
      <c r="R67" s="3"/>
      <c r="S67" s="3"/>
      <c r="T67" s="3"/>
      <c r="U67" s="3"/>
      <c r="V67" s="3"/>
      <c r="W67" s="3"/>
      <c r="X67" s="3"/>
      <c r="Y67" s="3"/>
      <c r="Z67" s="3"/>
    </row>
    <row r="68" spans="1:26" ht="12.75" hidden="1" customHeight="1" outlineLevel="1" x14ac:dyDescent="0.2">
      <c r="A68" s="3"/>
      <c r="B68" s="3"/>
      <c r="C68" s="3"/>
      <c r="D68" s="3"/>
      <c r="E68" s="3"/>
      <c r="L68" s="3"/>
      <c r="M68" s="3"/>
      <c r="N68" s="3"/>
      <c r="O68" s="3"/>
      <c r="P68" s="3"/>
      <c r="Q68" s="3"/>
      <c r="R68" s="3"/>
      <c r="S68" s="3"/>
      <c r="T68" s="3"/>
      <c r="U68" s="3"/>
      <c r="V68" s="3"/>
      <c r="W68" s="3"/>
      <c r="X68" s="3"/>
      <c r="Y68" s="3"/>
      <c r="Z68" s="3"/>
    </row>
    <row r="69" spans="1:26" ht="12.75" customHeight="1" collapsed="1" x14ac:dyDescent="0.2">
      <c r="A69" s="3"/>
      <c r="B69" s="3"/>
      <c r="C69" s="3"/>
      <c r="D69" s="3"/>
      <c r="E69" s="3"/>
      <c r="H69" s="3"/>
      <c r="I69" s="3"/>
      <c r="J69" s="3"/>
      <c r="K69" s="3"/>
      <c r="L69" s="3"/>
      <c r="M69" s="3"/>
      <c r="N69" s="3"/>
      <c r="O69" s="3"/>
      <c r="P69" s="3"/>
      <c r="Q69" s="3"/>
      <c r="R69" s="3"/>
      <c r="S69" s="3"/>
      <c r="T69" s="3"/>
      <c r="U69" s="3"/>
      <c r="V69" s="3"/>
      <c r="W69" s="3"/>
      <c r="X69" s="3"/>
      <c r="Y69" s="3"/>
      <c r="Z69" s="3"/>
    </row>
    <row r="70" spans="1:26" ht="12.75" customHeight="1" x14ac:dyDescent="0.2">
      <c r="A70" s="3"/>
      <c r="B70" s="3"/>
      <c r="C70" s="3"/>
      <c r="D70" s="3"/>
      <c r="E70" s="3"/>
      <c r="H70" s="3"/>
      <c r="I70" s="3"/>
      <c r="J70" s="3"/>
      <c r="K70" s="3"/>
      <c r="L70" s="3"/>
      <c r="M70" s="3"/>
      <c r="N70" s="3"/>
      <c r="O70" s="3"/>
      <c r="P70" s="3"/>
      <c r="Q70" s="3"/>
      <c r="R70" s="3"/>
      <c r="S70" s="3"/>
      <c r="T70" s="3"/>
      <c r="U70" s="3"/>
      <c r="V70" s="3"/>
      <c r="W70" s="3"/>
      <c r="X70" s="3"/>
      <c r="Y70" s="3"/>
      <c r="Z70" s="3"/>
    </row>
    <row r="71" spans="1:26" ht="12.75" customHeight="1" x14ac:dyDescent="0.2">
      <c r="A71" s="3"/>
      <c r="B71" s="3"/>
      <c r="C71" s="3"/>
      <c r="D71" s="3"/>
      <c r="E71" s="3"/>
      <c r="H71" s="3"/>
      <c r="I71" s="3"/>
      <c r="J71" s="3"/>
      <c r="K71" s="3"/>
      <c r="L71" s="3"/>
      <c r="M71" s="3"/>
      <c r="N71" s="3"/>
      <c r="O71" s="3"/>
      <c r="P71" s="3"/>
      <c r="Q71" s="3"/>
      <c r="R71" s="3"/>
      <c r="S71" s="3"/>
      <c r="T71" s="3"/>
      <c r="U71" s="3"/>
      <c r="V71" s="3"/>
      <c r="W71" s="3"/>
      <c r="X71" s="3"/>
      <c r="Y71" s="3"/>
      <c r="Z71" s="3"/>
    </row>
    <row r="72" spans="1:26" ht="12.75" customHeight="1" x14ac:dyDescent="0.2">
      <c r="A72" s="3"/>
      <c r="B72" s="3"/>
      <c r="C72" s="3"/>
      <c r="D72" s="3"/>
      <c r="E72" s="3"/>
      <c r="H72" s="3"/>
      <c r="I72" s="3"/>
      <c r="J72" s="3"/>
      <c r="K72" s="3"/>
      <c r="L72" s="3"/>
      <c r="M72" s="3"/>
      <c r="N72" s="3"/>
      <c r="O72" s="3"/>
      <c r="P72" s="3"/>
      <c r="Q72" s="3"/>
      <c r="R72" s="3"/>
      <c r="S72" s="3"/>
      <c r="T72" s="3"/>
      <c r="U72" s="3"/>
      <c r="V72" s="3"/>
      <c r="W72" s="3"/>
      <c r="X72" s="3"/>
      <c r="Y72" s="3"/>
      <c r="Z72" s="3"/>
    </row>
    <row r="73" spans="1:26" ht="12.75" customHeight="1" x14ac:dyDescent="0.2">
      <c r="A73" s="3"/>
      <c r="B73" s="3"/>
      <c r="C73" s="3"/>
      <c r="D73" s="3"/>
      <c r="E73" s="3"/>
      <c r="H73" s="3"/>
      <c r="I73" s="3"/>
      <c r="J73" s="3"/>
      <c r="K73" s="3"/>
      <c r="L73" s="3"/>
      <c r="M73" s="3"/>
      <c r="N73" s="3"/>
      <c r="O73" s="3"/>
      <c r="P73" s="3"/>
      <c r="Q73" s="3"/>
      <c r="R73" s="3"/>
      <c r="S73" s="3"/>
      <c r="T73" s="3"/>
      <c r="U73" s="3"/>
      <c r="V73" s="3"/>
      <c r="W73" s="3"/>
      <c r="X73" s="3"/>
      <c r="Y73" s="3"/>
      <c r="Z73" s="3"/>
    </row>
    <row r="74" spans="1:26" ht="12.75" customHeight="1" x14ac:dyDescent="0.2">
      <c r="A74" s="3"/>
      <c r="B74" s="3"/>
      <c r="C74" s="3"/>
      <c r="D74" s="3"/>
      <c r="E74" s="3"/>
      <c r="H74" s="3"/>
      <c r="I74" s="3"/>
      <c r="J74" s="3"/>
      <c r="K74" s="3"/>
      <c r="L74" s="3"/>
      <c r="M74" s="3"/>
      <c r="N74" s="3"/>
      <c r="O74" s="3"/>
      <c r="P74" s="3"/>
      <c r="Q74" s="3"/>
      <c r="R74" s="3"/>
      <c r="S74" s="3"/>
      <c r="T74" s="3"/>
      <c r="U74" s="3"/>
      <c r="V74" s="3"/>
      <c r="W74" s="3"/>
      <c r="X74" s="3"/>
      <c r="Y74" s="3"/>
      <c r="Z74" s="3"/>
    </row>
    <row r="75" spans="1:26" ht="12.75" customHeight="1" x14ac:dyDescent="0.2">
      <c r="A75" s="3"/>
      <c r="B75" s="3"/>
      <c r="C75" s="3"/>
      <c r="D75" s="3"/>
      <c r="E75" s="3"/>
      <c r="H75" s="3"/>
      <c r="I75" s="3"/>
      <c r="J75" s="3"/>
      <c r="K75" s="3"/>
      <c r="L75" s="3"/>
      <c r="M75" s="3"/>
      <c r="N75" s="3"/>
      <c r="O75" s="3"/>
      <c r="P75" s="3"/>
      <c r="Q75" s="3"/>
      <c r="R75" s="3"/>
      <c r="S75" s="3"/>
      <c r="T75" s="3"/>
      <c r="U75" s="3"/>
      <c r="V75" s="3"/>
      <c r="W75" s="3"/>
      <c r="X75" s="3"/>
      <c r="Y75" s="3"/>
      <c r="Z75" s="3"/>
    </row>
    <row r="76" spans="1:26" ht="12.75" customHeight="1" x14ac:dyDescent="0.2">
      <c r="A76" s="3"/>
      <c r="B76" s="3"/>
      <c r="C76" s="3"/>
      <c r="D76" s="3"/>
      <c r="E76" s="3"/>
      <c r="H76" s="3"/>
      <c r="I76" s="3"/>
      <c r="J76" s="3"/>
      <c r="K76" s="3"/>
      <c r="L76" s="3"/>
      <c r="M76" s="3"/>
      <c r="N76" s="3"/>
      <c r="O76" s="3"/>
      <c r="P76" s="3"/>
      <c r="Q76" s="3"/>
      <c r="R76" s="3"/>
      <c r="S76" s="3"/>
      <c r="T76" s="3"/>
      <c r="U76" s="3"/>
      <c r="V76" s="3"/>
      <c r="W76" s="3"/>
      <c r="X76" s="3"/>
      <c r="Y76" s="3"/>
      <c r="Z76" s="3"/>
    </row>
    <row r="77" spans="1:26" ht="12.75" customHeight="1" x14ac:dyDescent="0.2">
      <c r="A77" s="3"/>
      <c r="B77" s="3"/>
      <c r="C77" s="3"/>
      <c r="D77" s="3"/>
      <c r="E77" s="3"/>
      <c r="H77" s="3"/>
      <c r="I77" s="3"/>
      <c r="J77" s="3"/>
      <c r="K77" s="3"/>
      <c r="L77" s="3"/>
      <c r="M77" s="3"/>
      <c r="N77" s="3"/>
      <c r="O77" s="3"/>
      <c r="P77" s="3"/>
      <c r="Q77" s="3"/>
      <c r="R77" s="3"/>
      <c r="S77" s="3"/>
      <c r="T77" s="3"/>
      <c r="U77" s="3"/>
      <c r="V77" s="3"/>
      <c r="W77" s="3"/>
      <c r="X77" s="3"/>
      <c r="Y77" s="3"/>
      <c r="Z77" s="3"/>
    </row>
    <row r="78" spans="1:26" ht="12.75" customHeight="1" x14ac:dyDescent="0.2">
      <c r="A78" s="3"/>
      <c r="B78" s="3"/>
      <c r="C78" s="3"/>
      <c r="D78" s="3"/>
      <c r="E78" s="3"/>
      <c r="H78" s="3"/>
      <c r="I78" s="3"/>
      <c r="J78" s="3"/>
      <c r="K78" s="3"/>
      <c r="L78" s="3"/>
      <c r="M78" s="3"/>
      <c r="N78" s="3"/>
      <c r="O78" s="3"/>
      <c r="P78" s="3"/>
      <c r="Q78" s="3"/>
      <c r="R78" s="3"/>
      <c r="S78" s="3"/>
      <c r="T78" s="3"/>
      <c r="U78" s="3"/>
      <c r="V78" s="3"/>
      <c r="W78" s="3"/>
      <c r="X78" s="3"/>
      <c r="Y78" s="3"/>
      <c r="Z78" s="3"/>
    </row>
    <row r="79" spans="1:26" ht="12.75" customHeight="1" x14ac:dyDescent="0.2">
      <c r="A79" s="3"/>
      <c r="B79" s="3"/>
      <c r="C79" s="3"/>
      <c r="D79" s="3"/>
      <c r="E79" s="3"/>
      <c r="H79" s="3"/>
      <c r="I79" s="3"/>
      <c r="J79" s="3"/>
      <c r="K79" s="3"/>
      <c r="L79" s="3"/>
      <c r="M79" s="3"/>
      <c r="N79" s="3"/>
      <c r="O79" s="3"/>
      <c r="P79" s="3"/>
      <c r="Q79" s="3"/>
      <c r="R79" s="3"/>
      <c r="S79" s="3"/>
      <c r="T79" s="3"/>
      <c r="U79" s="3"/>
      <c r="V79" s="3"/>
      <c r="W79" s="3"/>
      <c r="X79" s="3"/>
      <c r="Y79" s="3"/>
      <c r="Z79" s="3"/>
    </row>
    <row r="80" spans="1:26" ht="12.75" customHeight="1" x14ac:dyDescent="0.2">
      <c r="A80" s="3"/>
      <c r="B80" s="3"/>
      <c r="C80" s="3"/>
      <c r="D80" s="3"/>
      <c r="E80" s="3"/>
      <c r="H80" s="3"/>
      <c r="I80" s="3"/>
      <c r="J80" s="3"/>
      <c r="K80" s="3"/>
      <c r="L80" s="3"/>
      <c r="M80" s="3"/>
      <c r="N80" s="3"/>
      <c r="O80" s="3"/>
      <c r="P80" s="3"/>
      <c r="Q80" s="3"/>
      <c r="R80" s="3"/>
      <c r="S80" s="3"/>
      <c r="T80" s="3"/>
      <c r="U80" s="3"/>
      <c r="V80" s="3"/>
      <c r="W80" s="3"/>
      <c r="X80" s="3"/>
      <c r="Y80" s="3"/>
      <c r="Z80" s="3"/>
    </row>
    <row r="81" spans="1:26" ht="12.75" customHeight="1" x14ac:dyDescent="0.2">
      <c r="A81" s="3"/>
      <c r="B81" s="3"/>
      <c r="C81" s="3"/>
      <c r="D81" s="3"/>
      <c r="E81" s="3"/>
      <c r="H81" s="3"/>
      <c r="I81" s="3"/>
      <c r="J81" s="3"/>
      <c r="K81" s="3"/>
      <c r="L81" s="3"/>
      <c r="M81" s="3"/>
      <c r="N81" s="3"/>
      <c r="O81" s="3"/>
      <c r="P81" s="3"/>
      <c r="Q81" s="3"/>
      <c r="R81" s="3"/>
      <c r="S81" s="3"/>
      <c r="T81" s="3"/>
      <c r="U81" s="3"/>
      <c r="V81" s="3"/>
      <c r="W81" s="3"/>
      <c r="X81" s="3"/>
      <c r="Y81" s="3"/>
      <c r="Z81" s="3"/>
    </row>
    <row r="82" spans="1:26" ht="12.75" customHeight="1" x14ac:dyDescent="0.2">
      <c r="A82" s="3"/>
      <c r="B82" s="3"/>
      <c r="C82" s="3"/>
      <c r="D82" s="3"/>
      <c r="E82" s="3"/>
      <c r="H82" s="3"/>
      <c r="I82" s="3"/>
      <c r="J82" s="3"/>
      <c r="K82" s="3"/>
      <c r="L82" s="3"/>
      <c r="M82" s="3"/>
      <c r="N82" s="3"/>
      <c r="O82" s="3"/>
      <c r="P82" s="3"/>
      <c r="Q82" s="3"/>
      <c r="R82" s="3"/>
      <c r="S82" s="3"/>
      <c r="T82" s="3"/>
      <c r="U82" s="3"/>
      <c r="V82" s="3"/>
      <c r="W82" s="3"/>
      <c r="X82" s="3"/>
      <c r="Y82" s="3"/>
      <c r="Z82" s="3"/>
    </row>
    <row r="83" spans="1:26" ht="12.75" customHeight="1" x14ac:dyDescent="0.2">
      <c r="A83" s="3"/>
      <c r="B83" s="3"/>
      <c r="C83" s="3"/>
      <c r="D83" s="3"/>
      <c r="E83" s="3"/>
      <c r="H83" s="3"/>
      <c r="I83" s="3"/>
      <c r="J83" s="3"/>
      <c r="K83" s="3"/>
      <c r="L83" s="3"/>
      <c r="M83" s="3"/>
      <c r="N83" s="3"/>
      <c r="O83" s="3"/>
      <c r="P83" s="3"/>
      <c r="Q83" s="3"/>
      <c r="R83" s="3"/>
      <c r="S83" s="3"/>
      <c r="T83" s="3"/>
      <c r="U83" s="3"/>
      <c r="V83" s="3"/>
      <c r="W83" s="3"/>
      <c r="X83" s="3"/>
      <c r="Y83" s="3"/>
      <c r="Z83" s="3"/>
    </row>
    <row r="84" spans="1:26" ht="12.75" customHeight="1" x14ac:dyDescent="0.2">
      <c r="A84" s="3"/>
      <c r="B84" s="3"/>
      <c r="C84" s="3"/>
      <c r="D84" s="3"/>
      <c r="E84" s="3"/>
      <c r="H84" s="3"/>
      <c r="I84" s="3"/>
      <c r="J84" s="3"/>
      <c r="K84" s="3"/>
      <c r="L84" s="3"/>
      <c r="M84" s="3"/>
      <c r="N84" s="3"/>
      <c r="O84" s="3"/>
      <c r="P84" s="3"/>
      <c r="Q84" s="3"/>
      <c r="R84" s="3"/>
      <c r="S84" s="3"/>
      <c r="T84" s="3"/>
      <c r="U84" s="3"/>
      <c r="V84" s="3"/>
      <c r="W84" s="3"/>
      <c r="X84" s="3"/>
      <c r="Y84" s="3"/>
      <c r="Z84" s="3"/>
    </row>
    <row r="85" spans="1:26" ht="12.75" customHeight="1" x14ac:dyDescent="0.2">
      <c r="A85" s="3"/>
      <c r="B85" s="3"/>
      <c r="C85" s="3"/>
      <c r="D85" s="3"/>
      <c r="E85" s="3"/>
      <c r="H85" s="3"/>
      <c r="I85" s="3"/>
      <c r="J85" s="3"/>
      <c r="K85" s="3"/>
      <c r="L85" s="3"/>
      <c r="M85" s="3"/>
      <c r="N85" s="3"/>
      <c r="O85" s="3"/>
      <c r="P85" s="3"/>
      <c r="Q85" s="3"/>
      <c r="R85" s="3"/>
      <c r="S85" s="3"/>
      <c r="T85" s="3"/>
      <c r="U85" s="3"/>
      <c r="V85" s="3"/>
      <c r="W85" s="3"/>
      <c r="X85" s="3"/>
      <c r="Y85" s="3"/>
      <c r="Z85" s="3"/>
    </row>
    <row r="86" spans="1:26" ht="12.75" customHeight="1" x14ac:dyDescent="0.2">
      <c r="A86" s="3"/>
      <c r="B86" s="3"/>
      <c r="C86" s="3"/>
      <c r="D86" s="3"/>
      <c r="E86" s="3"/>
      <c r="H86" s="3"/>
      <c r="I86" s="3"/>
      <c r="J86" s="3"/>
      <c r="K86" s="3"/>
      <c r="L86" s="3"/>
      <c r="M86" s="3"/>
      <c r="N86" s="3"/>
      <c r="O86" s="3"/>
      <c r="P86" s="3"/>
      <c r="Q86" s="3"/>
      <c r="R86" s="3"/>
      <c r="S86" s="3"/>
      <c r="T86" s="3"/>
      <c r="U86" s="3"/>
      <c r="V86" s="3"/>
      <c r="W86" s="3"/>
      <c r="X86" s="3"/>
      <c r="Y86" s="3"/>
      <c r="Z86" s="3"/>
    </row>
    <row r="87" spans="1:26" ht="12.75" customHeight="1" x14ac:dyDescent="0.2">
      <c r="A87" s="3"/>
      <c r="B87" s="3"/>
      <c r="C87" s="3"/>
      <c r="D87" s="3"/>
      <c r="E87" s="3"/>
      <c r="H87" s="3"/>
      <c r="I87" s="3"/>
      <c r="J87" s="3"/>
      <c r="K87" s="3"/>
      <c r="L87" s="3"/>
      <c r="M87" s="3"/>
      <c r="N87" s="3"/>
      <c r="O87" s="3"/>
      <c r="P87" s="3"/>
      <c r="Q87" s="3"/>
      <c r="R87" s="3"/>
      <c r="S87" s="3"/>
      <c r="T87" s="3"/>
      <c r="U87" s="3"/>
      <c r="V87" s="3"/>
      <c r="W87" s="3"/>
      <c r="X87" s="3"/>
      <c r="Y87" s="3"/>
      <c r="Z87" s="3"/>
    </row>
    <row r="88" spans="1:26" ht="12.75" customHeight="1" x14ac:dyDescent="0.2">
      <c r="A88" s="3"/>
      <c r="B88" s="3"/>
      <c r="C88" s="3"/>
      <c r="D88" s="3"/>
      <c r="E88" s="3"/>
      <c r="H88" s="3"/>
      <c r="I88" s="3"/>
      <c r="J88" s="3"/>
      <c r="K88" s="3"/>
      <c r="L88" s="3"/>
      <c r="M88" s="3"/>
      <c r="N88" s="3"/>
      <c r="O88" s="3"/>
      <c r="P88" s="3"/>
      <c r="Q88" s="3"/>
      <c r="R88" s="3"/>
      <c r="S88" s="3"/>
      <c r="T88" s="3"/>
      <c r="U88" s="3"/>
      <c r="V88" s="3"/>
      <c r="W88" s="3"/>
      <c r="X88" s="3"/>
      <c r="Y88" s="3"/>
      <c r="Z88" s="3"/>
    </row>
    <row r="89" spans="1:26" ht="12.75" customHeight="1" x14ac:dyDescent="0.2">
      <c r="A89" s="3"/>
      <c r="B89" s="3"/>
      <c r="C89" s="3"/>
      <c r="D89" s="3"/>
      <c r="E89" s="3"/>
      <c r="H89" s="3"/>
      <c r="I89" s="3"/>
      <c r="J89" s="3"/>
      <c r="K89" s="3"/>
      <c r="L89" s="3"/>
      <c r="M89" s="3"/>
      <c r="N89" s="3"/>
      <c r="O89" s="3"/>
      <c r="P89" s="3"/>
      <c r="Q89" s="3"/>
      <c r="R89" s="3"/>
      <c r="S89" s="3"/>
      <c r="T89" s="3"/>
      <c r="U89" s="3"/>
      <c r="V89" s="3"/>
      <c r="W89" s="3"/>
      <c r="X89" s="3"/>
      <c r="Y89" s="3"/>
      <c r="Z89" s="3"/>
    </row>
    <row r="90" spans="1:26" ht="12.75" customHeight="1" x14ac:dyDescent="0.2">
      <c r="A90" s="3"/>
      <c r="B90" s="3"/>
      <c r="C90" s="3"/>
      <c r="D90" s="3"/>
      <c r="E90" s="3"/>
      <c r="H90" s="3"/>
      <c r="I90" s="3"/>
      <c r="J90" s="3"/>
      <c r="K90" s="3"/>
      <c r="L90" s="3"/>
      <c r="M90" s="3"/>
      <c r="N90" s="3"/>
      <c r="O90" s="3"/>
      <c r="P90" s="3"/>
      <c r="Q90" s="3"/>
      <c r="R90" s="3"/>
      <c r="S90" s="3"/>
      <c r="T90" s="3"/>
      <c r="U90" s="3"/>
      <c r="V90" s="3"/>
      <c r="W90" s="3"/>
      <c r="X90" s="3"/>
      <c r="Y90" s="3"/>
      <c r="Z90" s="3"/>
    </row>
    <row r="91" spans="1:26" ht="12.75" customHeight="1" x14ac:dyDescent="0.2">
      <c r="A91" s="3"/>
      <c r="B91" s="3"/>
      <c r="C91" s="3"/>
      <c r="D91" s="3"/>
      <c r="E91" s="3"/>
      <c r="H91" s="3"/>
      <c r="I91" s="3"/>
      <c r="J91" s="3"/>
      <c r="K91" s="3"/>
      <c r="L91" s="3"/>
      <c r="M91" s="3"/>
      <c r="N91" s="3"/>
      <c r="O91" s="3"/>
      <c r="P91" s="3"/>
      <c r="Q91" s="3"/>
      <c r="R91" s="3"/>
      <c r="S91" s="3"/>
      <c r="T91" s="3"/>
      <c r="U91" s="3"/>
      <c r="V91" s="3"/>
      <c r="W91" s="3"/>
      <c r="X91" s="3"/>
      <c r="Y91" s="3"/>
      <c r="Z91" s="3"/>
    </row>
    <row r="92" spans="1:26" ht="12.75" customHeight="1" x14ac:dyDescent="0.2">
      <c r="A92" s="3"/>
      <c r="B92" s="3"/>
      <c r="C92" s="3"/>
      <c r="D92" s="3"/>
      <c r="E92" s="3"/>
      <c r="H92" s="3"/>
      <c r="I92" s="3"/>
      <c r="J92" s="3"/>
      <c r="K92" s="3"/>
      <c r="L92" s="3"/>
      <c r="M92" s="3"/>
      <c r="N92" s="3"/>
      <c r="O92" s="3"/>
      <c r="P92" s="3"/>
      <c r="Q92" s="3"/>
      <c r="R92" s="3"/>
      <c r="S92" s="3"/>
      <c r="T92" s="3"/>
      <c r="U92" s="3"/>
      <c r="V92" s="3"/>
      <c r="W92" s="3"/>
      <c r="X92" s="3"/>
      <c r="Y92" s="3"/>
      <c r="Z92" s="3"/>
    </row>
    <row r="93" spans="1:26" ht="12.75" customHeight="1" x14ac:dyDescent="0.2">
      <c r="A93" s="3"/>
      <c r="B93" s="3"/>
      <c r="C93" s="3"/>
      <c r="D93" s="3"/>
      <c r="E93" s="3"/>
      <c r="H93" s="3"/>
      <c r="I93" s="3"/>
      <c r="J93" s="3"/>
      <c r="K93" s="3"/>
      <c r="L93" s="3"/>
      <c r="M93" s="3"/>
      <c r="N93" s="3"/>
      <c r="O93" s="3"/>
      <c r="P93" s="3"/>
      <c r="Q93" s="3"/>
      <c r="R93" s="3"/>
      <c r="S93" s="3"/>
      <c r="T93" s="3"/>
      <c r="U93" s="3"/>
      <c r="V93" s="3"/>
      <c r="W93" s="3"/>
      <c r="X93" s="3"/>
      <c r="Y93" s="3"/>
      <c r="Z93" s="3"/>
    </row>
    <row r="94" spans="1:26" ht="12.75" customHeight="1" x14ac:dyDescent="0.2">
      <c r="A94" s="3"/>
      <c r="B94" s="3"/>
      <c r="C94" s="3"/>
      <c r="D94" s="3"/>
      <c r="E94" s="3"/>
      <c r="H94" s="3"/>
      <c r="I94" s="3"/>
      <c r="J94" s="3"/>
      <c r="K94" s="3"/>
      <c r="L94" s="3"/>
      <c r="M94" s="3"/>
      <c r="N94" s="3"/>
      <c r="O94" s="3"/>
      <c r="P94" s="3"/>
      <c r="Q94" s="3"/>
      <c r="R94" s="3"/>
      <c r="S94" s="3"/>
      <c r="T94" s="3"/>
      <c r="U94" s="3"/>
      <c r="V94" s="3"/>
      <c r="W94" s="3"/>
      <c r="X94" s="3"/>
      <c r="Y94" s="3"/>
      <c r="Z94" s="3"/>
    </row>
    <row r="95" spans="1:26" ht="12.75" customHeight="1" x14ac:dyDescent="0.2">
      <c r="A95" s="3"/>
      <c r="B95" s="3"/>
      <c r="C95" s="3"/>
      <c r="D95" s="3"/>
      <c r="E95" s="3"/>
      <c r="H95" s="3"/>
      <c r="I95" s="3"/>
      <c r="J95" s="3"/>
      <c r="K95" s="3"/>
      <c r="L95" s="3"/>
      <c r="M95" s="3"/>
      <c r="N95" s="3"/>
      <c r="O95" s="3"/>
      <c r="P95" s="3"/>
      <c r="Q95" s="3"/>
      <c r="R95" s="3"/>
      <c r="S95" s="3"/>
      <c r="T95" s="3"/>
      <c r="U95" s="3"/>
      <c r="V95" s="3"/>
      <c r="W95" s="3"/>
      <c r="X95" s="3"/>
      <c r="Y95" s="3"/>
      <c r="Z95" s="3"/>
    </row>
    <row r="96" spans="1:26" ht="12.75" customHeight="1" x14ac:dyDescent="0.2">
      <c r="A96" s="3"/>
      <c r="B96" s="3"/>
      <c r="C96" s="3"/>
      <c r="D96" s="3"/>
      <c r="E96" s="3"/>
      <c r="H96" s="3"/>
      <c r="I96" s="3"/>
      <c r="J96" s="3"/>
      <c r="K96" s="3"/>
      <c r="L96" s="3"/>
      <c r="M96" s="3"/>
      <c r="N96" s="3"/>
      <c r="O96" s="3"/>
      <c r="P96" s="3"/>
      <c r="Q96" s="3"/>
      <c r="R96" s="3"/>
      <c r="S96" s="3"/>
      <c r="T96" s="3"/>
      <c r="U96" s="3"/>
      <c r="V96" s="3"/>
      <c r="W96" s="3"/>
      <c r="X96" s="3"/>
      <c r="Y96" s="3"/>
      <c r="Z96" s="3"/>
    </row>
    <row r="97" spans="1:26" ht="12.75" customHeight="1" x14ac:dyDescent="0.2">
      <c r="A97" s="3"/>
      <c r="B97" s="3"/>
      <c r="C97" s="3"/>
      <c r="D97" s="3"/>
      <c r="E97" s="3"/>
      <c r="H97" s="3"/>
      <c r="I97" s="3"/>
      <c r="J97" s="3"/>
      <c r="K97" s="3"/>
      <c r="L97" s="3"/>
      <c r="M97" s="3"/>
      <c r="N97" s="3"/>
      <c r="O97" s="3"/>
      <c r="P97" s="3"/>
      <c r="Q97" s="3"/>
      <c r="R97" s="3"/>
      <c r="S97" s="3"/>
      <c r="T97" s="3"/>
      <c r="U97" s="3"/>
      <c r="V97" s="3"/>
      <c r="W97" s="3"/>
      <c r="X97" s="3"/>
      <c r="Y97" s="3"/>
      <c r="Z97" s="3"/>
    </row>
    <row r="98" spans="1:26" ht="12.75" customHeight="1" x14ac:dyDescent="0.2">
      <c r="A98" s="3"/>
      <c r="B98" s="3"/>
      <c r="C98" s="3"/>
      <c r="D98" s="3"/>
      <c r="E98" s="3"/>
      <c r="H98" s="3"/>
      <c r="I98" s="3"/>
      <c r="J98" s="3"/>
      <c r="K98" s="3"/>
      <c r="L98" s="3"/>
      <c r="M98" s="3"/>
      <c r="N98" s="3"/>
      <c r="O98" s="3"/>
      <c r="P98" s="3"/>
      <c r="Q98" s="3"/>
      <c r="R98" s="3"/>
      <c r="S98" s="3"/>
      <c r="T98" s="3"/>
      <c r="U98" s="3"/>
      <c r="V98" s="3"/>
      <c r="W98" s="3"/>
      <c r="X98" s="3"/>
      <c r="Y98" s="3"/>
      <c r="Z98" s="3"/>
    </row>
    <row r="99" spans="1:26" ht="12.75" customHeight="1" x14ac:dyDescent="0.2">
      <c r="A99" s="3"/>
      <c r="B99" s="3"/>
      <c r="C99" s="3"/>
      <c r="D99" s="3"/>
      <c r="E99" s="3"/>
      <c r="H99" s="3"/>
      <c r="I99" s="3"/>
      <c r="J99" s="3"/>
      <c r="K99" s="3"/>
      <c r="L99" s="3"/>
      <c r="M99" s="3"/>
      <c r="N99" s="3"/>
      <c r="O99" s="3"/>
      <c r="P99" s="3"/>
      <c r="Q99" s="3"/>
      <c r="R99" s="3"/>
      <c r="S99" s="3"/>
      <c r="T99" s="3"/>
      <c r="U99" s="3"/>
      <c r="V99" s="3"/>
      <c r="W99" s="3"/>
      <c r="X99" s="3"/>
      <c r="Y99" s="3"/>
      <c r="Z99" s="3"/>
    </row>
    <row r="100" spans="1:26" ht="12.75" customHeight="1" x14ac:dyDescent="0.2">
      <c r="A100" s="3"/>
      <c r="B100" s="3"/>
      <c r="C100" s="3"/>
      <c r="D100" s="3"/>
      <c r="E100" s="3"/>
      <c r="H100" s="3"/>
      <c r="I100" s="3"/>
      <c r="J100" s="3"/>
      <c r="K100" s="3"/>
      <c r="L100" s="3"/>
      <c r="M100" s="3"/>
      <c r="N100" s="3"/>
      <c r="O100" s="3"/>
      <c r="P100" s="3"/>
      <c r="Q100" s="3"/>
      <c r="R100" s="3"/>
      <c r="S100" s="3"/>
      <c r="T100" s="3"/>
      <c r="U100" s="3"/>
      <c r="V100" s="3"/>
      <c r="W100" s="3"/>
      <c r="X100" s="3"/>
      <c r="Y100" s="3"/>
      <c r="Z100" s="3"/>
    </row>
    <row r="101" spans="1:26" ht="12.75" customHeight="1" x14ac:dyDescent="0.2">
      <c r="A101" s="3"/>
      <c r="B101" s="3"/>
      <c r="C101" s="3"/>
      <c r="D101" s="3"/>
      <c r="E101" s="3"/>
      <c r="H101" s="3"/>
      <c r="I101" s="3"/>
      <c r="J101" s="3"/>
      <c r="K101" s="3"/>
      <c r="L101" s="3"/>
      <c r="M101" s="3"/>
      <c r="N101" s="3"/>
      <c r="O101" s="3"/>
      <c r="P101" s="3"/>
      <c r="Q101" s="3"/>
      <c r="R101" s="3"/>
      <c r="S101" s="3"/>
      <c r="T101" s="3"/>
      <c r="U101" s="3"/>
      <c r="V101" s="3"/>
      <c r="W101" s="3"/>
      <c r="X101" s="3"/>
      <c r="Y101" s="3"/>
      <c r="Z101" s="3"/>
    </row>
    <row r="102" spans="1:26" ht="12.75" customHeight="1" x14ac:dyDescent="0.2">
      <c r="A102" s="3"/>
      <c r="B102" s="3"/>
      <c r="C102" s="3"/>
      <c r="D102" s="3"/>
      <c r="E102" s="3"/>
      <c r="H102" s="3"/>
      <c r="I102" s="3"/>
      <c r="J102" s="3"/>
      <c r="K102" s="3"/>
      <c r="L102" s="3"/>
      <c r="M102" s="3"/>
      <c r="N102" s="3"/>
      <c r="O102" s="3"/>
      <c r="P102" s="3"/>
      <c r="Q102" s="3"/>
      <c r="R102" s="3"/>
      <c r="S102" s="3"/>
      <c r="T102" s="3"/>
      <c r="U102" s="3"/>
      <c r="V102" s="3"/>
      <c r="W102" s="3"/>
      <c r="X102" s="3"/>
      <c r="Y102" s="3"/>
      <c r="Z102" s="3"/>
    </row>
    <row r="103" spans="1:26" ht="12.75" customHeight="1" x14ac:dyDescent="0.2">
      <c r="A103" s="3"/>
      <c r="B103" s="3"/>
      <c r="C103" s="3"/>
      <c r="D103" s="3"/>
      <c r="E103" s="3"/>
      <c r="H103" s="3"/>
      <c r="I103" s="3"/>
      <c r="J103" s="3"/>
      <c r="K103" s="3"/>
      <c r="L103" s="3"/>
      <c r="M103" s="3"/>
      <c r="N103" s="3"/>
      <c r="O103" s="3"/>
      <c r="P103" s="3"/>
      <c r="Q103" s="3"/>
      <c r="R103" s="3"/>
      <c r="S103" s="3"/>
      <c r="T103" s="3"/>
      <c r="U103" s="3"/>
      <c r="V103" s="3"/>
      <c r="W103" s="3"/>
      <c r="X103" s="3"/>
      <c r="Y103" s="3"/>
      <c r="Z103" s="3"/>
    </row>
    <row r="104" spans="1:26" ht="12.75" customHeight="1" x14ac:dyDescent="0.2">
      <c r="A104" s="3"/>
      <c r="B104" s="3"/>
      <c r="C104" s="3"/>
      <c r="D104" s="3"/>
      <c r="E104" s="3"/>
      <c r="H104" s="3"/>
      <c r="I104" s="3"/>
      <c r="J104" s="3"/>
      <c r="K104" s="3"/>
      <c r="L104" s="3"/>
      <c r="M104" s="3"/>
      <c r="N104" s="3"/>
      <c r="O104" s="3"/>
      <c r="P104" s="3"/>
      <c r="Q104" s="3"/>
      <c r="R104" s="3"/>
      <c r="S104" s="3"/>
      <c r="T104" s="3"/>
      <c r="U104" s="3"/>
      <c r="V104" s="3"/>
      <c r="W104" s="3"/>
      <c r="X104" s="3"/>
      <c r="Y104" s="3"/>
      <c r="Z104" s="3"/>
    </row>
    <row r="105" spans="1:26" ht="12.75" customHeight="1" x14ac:dyDescent="0.2">
      <c r="A105" s="3"/>
      <c r="B105" s="3"/>
      <c r="C105" s="3"/>
      <c r="D105" s="3"/>
      <c r="E105" s="3"/>
      <c r="H105" s="3"/>
      <c r="I105" s="3"/>
      <c r="J105" s="3"/>
      <c r="K105" s="3"/>
      <c r="L105" s="3"/>
      <c r="M105" s="3"/>
      <c r="N105" s="3"/>
      <c r="O105" s="3"/>
      <c r="P105" s="3"/>
      <c r="Q105" s="3"/>
      <c r="R105" s="3"/>
      <c r="S105" s="3"/>
      <c r="T105" s="3"/>
      <c r="U105" s="3"/>
      <c r="V105" s="3"/>
      <c r="W105" s="3"/>
      <c r="X105" s="3"/>
      <c r="Y105" s="3"/>
      <c r="Z105" s="3"/>
    </row>
    <row r="106" spans="1:26" ht="12.75" customHeight="1" x14ac:dyDescent="0.2">
      <c r="A106" s="3"/>
      <c r="B106" s="3"/>
      <c r="C106" s="3"/>
      <c r="D106" s="3"/>
      <c r="E106" s="3"/>
      <c r="H106" s="3"/>
      <c r="I106" s="3"/>
      <c r="J106" s="3"/>
      <c r="K106" s="3"/>
      <c r="L106" s="3"/>
      <c r="M106" s="3"/>
      <c r="N106" s="3"/>
      <c r="O106" s="3"/>
      <c r="P106" s="3"/>
      <c r="Q106" s="3"/>
      <c r="R106" s="3"/>
      <c r="S106" s="3"/>
      <c r="T106" s="3"/>
      <c r="U106" s="3"/>
      <c r="V106" s="3"/>
      <c r="W106" s="3"/>
      <c r="X106" s="3"/>
      <c r="Y106" s="3"/>
      <c r="Z106" s="3"/>
    </row>
    <row r="107" spans="1:26" ht="12.75" customHeight="1" x14ac:dyDescent="0.2">
      <c r="A107" s="3"/>
      <c r="B107" s="3"/>
      <c r="C107" s="3"/>
      <c r="D107" s="3"/>
      <c r="E107" s="3"/>
      <c r="H107" s="3"/>
      <c r="I107" s="3"/>
      <c r="J107" s="3"/>
      <c r="K107" s="3"/>
      <c r="L107" s="3"/>
      <c r="M107" s="3"/>
      <c r="N107" s="3"/>
      <c r="O107" s="3"/>
      <c r="P107" s="3"/>
      <c r="Q107" s="3"/>
      <c r="R107" s="3"/>
      <c r="S107" s="3"/>
      <c r="T107" s="3"/>
      <c r="U107" s="3"/>
      <c r="V107" s="3"/>
      <c r="W107" s="3"/>
      <c r="X107" s="3"/>
      <c r="Y107" s="3"/>
      <c r="Z107" s="3"/>
    </row>
    <row r="108" spans="1:26" ht="12.75" customHeight="1" x14ac:dyDescent="0.2">
      <c r="A108" s="3"/>
      <c r="B108" s="3"/>
      <c r="C108" s="3"/>
      <c r="D108" s="3"/>
      <c r="E108" s="3"/>
      <c r="H108" s="3"/>
      <c r="I108" s="3"/>
      <c r="J108" s="3"/>
      <c r="K108" s="3"/>
      <c r="L108" s="3"/>
      <c r="M108" s="3"/>
      <c r="N108" s="3"/>
      <c r="O108" s="3"/>
      <c r="P108" s="3"/>
      <c r="Q108" s="3"/>
      <c r="R108" s="3"/>
      <c r="S108" s="3"/>
      <c r="T108" s="3"/>
      <c r="U108" s="3"/>
      <c r="V108" s="3"/>
      <c r="W108" s="3"/>
      <c r="X108" s="3"/>
      <c r="Y108" s="3"/>
      <c r="Z108" s="3"/>
    </row>
    <row r="109" spans="1:26" ht="12.75" customHeight="1" x14ac:dyDescent="0.2">
      <c r="A109" s="3"/>
      <c r="B109" s="3"/>
      <c r="C109" s="3"/>
      <c r="D109" s="3"/>
      <c r="E109" s="3"/>
      <c r="H109" s="3"/>
      <c r="I109" s="3"/>
      <c r="J109" s="3"/>
      <c r="K109" s="3"/>
      <c r="L109" s="3"/>
      <c r="M109" s="3"/>
      <c r="N109" s="3"/>
      <c r="O109" s="3"/>
      <c r="P109" s="3"/>
      <c r="Q109" s="3"/>
      <c r="R109" s="3"/>
      <c r="S109" s="3"/>
      <c r="T109" s="3"/>
      <c r="U109" s="3"/>
      <c r="V109" s="3"/>
      <c r="W109" s="3"/>
      <c r="X109" s="3"/>
      <c r="Y109" s="3"/>
      <c r="Z109" s="3"/>
    </row>
    <row r="110" spans="1:26" ht="12.75" customHeight="1" x14ac:dyDescent="0.2">
      <c r="A110" s="3"/>
      <c r="B110" s="3"/>
      <c r="C110" s="3"/>
      <c r="D110" s="3"/>
      <c r="E110" s="3"/>
      <c r="H110" s="3"/>
      <c r="I110" s="3"/>
      <c r="J110" s="3"/>
      <c r="K110" s="3"/>
      <c r="L110" s="3"/>
      <c r="M110" s="3"/>
      <c r="N110" s="3"/>
      <c r="O110" s="3"/>
      <c r="P110" s="3"/>
      <c r="Q110" s="3"/>
      <c r="R110" s="3"/>
      <c r="S110" s="3"/>
      <c r="T110" s="3"/>
      <c r="U110" s="3"/>
      <c r="V110" s="3"/>
      <c r="W110" s="3"/>
      <c r="X110" s="3"/>
      <c r="Y110" s="3"/>
      <c r="Z110" s="3"/>
    </row>
    <row r="111" spans="1:26" ht="12.75" customHeight="1" x14ac:dyDescent="0.2">
      <c r="A111" s="3"/>
      <c r="B111" s="3"/>
      <c r="C111" s="3"/>
      <c r="D111" s="3"/>
      <c r="E111" s="3"/>
      <c r="H111" s="3"/>
      <c r="I111" s="3"/>
      <c r="J111" s="3"/>
      <c r="K111" s="3"/>
      <c r="L111" s="3"/>
      <c r="M111" s="3"/>
      <c r="N111" s="3"/>
      <c r="O111" s="3"/>
      <c r="P111" s="3"/>
      <c r="Q111" s="3"/>
      <c r="R111" s="3"/>
      <c r="S111" s="3"/>
      <c r="T111" s="3"/>
      <c r="U111" s="3"/>
      <c r="V111" s="3"/>
      <c r="W111" s="3"/>
      <c r="X111" s="3"/>
      <c r="Y111" s="3"/>
      <c r="Z111" s="3"/>
    </row>
    <row r="112" spans="1:26" ht="12.75" customHeight="1" x14ac:dyDescent="0.2">
      <c r="A112" s="3"/>
      <c r="B112" s="3"/>
      <c r="C112" s="3"/>
      <c r="D112" s="3"/>
      <c r="E112" s="3"/>
      <c r="H112" s="3"/>
      <c r="I112" s="3"/>
      <c r="J112" s="3"/>
      <c r="K112" s="3"/>
      <c r="L112" s="3"/>
      <c r="M112" s="3"/>
      <c r="N112" s="3"/>
      <c r="O112" s="3"/>
      <c r="P112" s="3"/>
      <c r="Q112" s="3"/>
      <c r="R112" s="3"/>
      <c r="S112" s="3"/>
      <c r="T112" s="3"/>
      <c r="U112" s="3"/>
      <c r="V112" s="3"/>
      <c r="W112" s="3"/>
      <c r="X112" s="3"/>
      <c r="Y112" s="3"/>
      <c r="Z112" s="3"/>
    </row>
    <row r="113" spans="1:26" ht="12.75" customHeight="1" x14ac:dyDescent="0.2">
      <c r="A113" s="3"/>
      <c r="B113" s="3"/>
      <c r="C113" s="3"/>
      <c r="D113" s="3"/>
      <c r="E113" s="3"/>
      <c r="H113" s="3"/>
      <c r="I113" s="3"/>
      <c r="J113" s="3"/>
      <c r="K113" s="3"/>
      <c r="L113" s="3"/>
      <c r="M113" s="3"/>
      <c r="N113" s="3"/>
      <c r="O113" s="3"/>
      <c r="P113" s="3"/>
      <c r="Q113" s="3"/>
      <c r="R113" s="3"/>
      <c r="S113" s="3"/>
      <c r="T113" s="3"/>
      <c r="U113" s="3"/>
      <c r="V113" s="3"/>
      <c r="W113" s="3"/>
      <c r="X113" s="3"/>
      <c r="Y113" s="3"/>
      <c r="Z113" s="3"/>
    </row>
    <row r="114" spans="1:26" ht="12.75" customHeight="1" x14ac:dyDescent="0.2">
      <c r="A114" s="3"/>
      <c r="B114" s="3"/>
      <c r="C114" s="3"/>
      <c r="D114" s="3"/>
      <c r="E114" s="3"/>
      <c r="H114" s="3"/>
      <c r="I114" s="3"/>
      <c r="J114" s="3"/>
      <c r="K114" s="3"/>
      <c r="L114" s="3"/>
      <c r="M114" s="3"/>
      <c r="N114" s="3"/>
      <c r="O114" s="3"/>
      <c r="P114" s="3"/>
      <c r="Q114" s="3"/>
      <c r="R114" s="3"/>
      <c r="S114" s="3"/>
      <c r="T114" s="3"/>
      <c r="U114" s="3"/>
      <c r="V114" s="3"/>
      <c r="W114" s="3"/>
      <c r="X114" s="3"/>
      <c r="Y114" s="3"/>
      <c r="Z114" s="3"/>
    </row>
    <row r="115" spans="1:26" ht="12.75" customHeight="1" x14ac:dyDescent="0.2">
      <c r="A115" s="3"/>
      <c r="B115" s="3"/>
      <c r="C115" s="3"/>
      <c r="D115" s="3"/>
      <c r="E115" s="3"/>
      <c r="H115" s="3"/>
      <c r="I115" s="3"/>
      <c r="J115" s="3"/>
      <c r="K115" s="3"/>
      <c r="L115" s="3"/>
      <c r="M115" s="3"/>
      <c r="N115" s="3"/>
      <c r="O115" s="3"/>
      <c r="P115" s="3"/>
      <c r="Q115" s="3"/>
      <c r="R115" s="3"/>
      <c r="S115" s="3"/>
      <c r="T115" s="3"/>
      <c r="U115" s="3"/>
      <c r="V115" s="3"/>
      <c r="W115" s="3"/>
      <c r="X115" s="3"/>
      <c r="Y115" s="3"/>
      <c r="Z115" s="3"/>
    </row>
    <row r="116" spans="1:26" ht="12.75" customHeight="1" x14ac:dyDescent="0.2">
      <c r="A116" s="3"/>
      <c r="B116" s="3"/>
      <c r="C116" s="3"/>
      <c r="D116" s="3"/>
      <c r="E116" s="3"/>
      <c r="H116" s="3"/>
      <c r="I116" s="3"/>
      <c r="J116" s="3"/>
      <c r="K116" s="3"/>
      <c r="L116" s="3"/>
      <c r="M116" s="3"/>
      <c r="N116" s="3"/>
      <c r="O116" s="3"/>
      <c r="P116" s="3"/>
      <c r="Q116" s="3"/>
      <c r="R116" s="3"/>
      <c r="S116" s="3"/>
      <c r="T116" s="3"/>
      <c r="U116" s="3"/>
      <c r="V116" s="3"/>
      <c r="W116" s="3"/>
      <c r="X116" s="3"/>
      <c r="Y116" s="3"/>
      <c r="Z116" s="3"/>
    </row>
    <row r="117" spans="1:26" ht="12.75" customHeight="1" x14ac:dyDescent="0.2">
      <c r="A117" s="3"/>
      <c r="B117" s="3"/>
      <c r="C117" s="3"/>
      <c r="D117" s="3"/>
      <c r="E117" s="3"/>
      <c r="H117" s="3"/>
      <c r="I117" s="3"/>
      <c r="J117" s="3"/>
      <c r="K117" s="3"/>
      <c r="L117" s="3"/>
      <c r="M117" s="3"/>
      <c r="N117" s="3"/>
      <c r="O117" s="3"/>
      <c r="P117" s="3"/>
      <c r="Q117" s="3"/>
      <c r="R117" s="3"/>
      <c r="S117" s="3"/>
      <c r="T117" s="3"/>
      <c r="U117" s="3"/>
      <c r="V117" s="3"/>
      <c r="W117" s="3"/>
      <c r="X117" s="3"/>
      <c r="Y117" s="3"/>
      <c r="Z117" s="3"/>
    </row>
    <row r="118" spans="1:26"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x14ac:dyDescent="0.2"/>
    <row r="266" spans="1:26" ht="15.75" customHeight="1" x14ac:dyDescent="0.2"/>
    <row r="267" spans="1:26" ht="15.75" customHeight="1" x14ac:dyDescent="0.2"/>
    <row r="268" spans="1:26" ht="15.75" customHeight="1" x14ac:dyDescent="0.2"/>
    <row r="269" spans="1:26" ht="15.75" customHeight="1" x14ac:dyDescent="0.2"/>
    <row r="270" spans="1:26" ht="15.75" customHeight="1" x14ac:dyDescent="0.2"/>
    <row r="271" spans="1:26" ht="15.75" customHeight="1" x14ac:dyDescent="0.2"/>
    <row r="272" spans="1:26"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3" right="0.3" top="0.3" bottom="0.3" header="0" footer="0"/>
  <pageSetup scale="75" orientation="landscape"/>
  <headerFooter>
    <oddHeader>&amp;CTab: &amp;A</oddHeader>
    <oddFooter>&amp;L&amp;D &amp;T&amp;C&amp;F -- &amp;A&amp;R&amp;P/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defaultColWidth="14.5" defaultRowHeight="15" customHeight="1" outlineLevelRow="1" x14ac:dyDescent="0.2"/>
  <cols>
    <col min="1" max="5" width="9.5" customWidth="1"/>
    <col min="6" max="6" width="31.5" customWidth="1"/>
    <col min="7" max="7" width="20.5" customWidth="1"/>
    <col min="8" max="8" width="15.5" customWidth="1"/>
    <col min="10" max="10" width="15.83203125" customWidth="1"/>
    <col min="12" max="26" width="9.5" customWidth="1"/>
  </cols>
  <sheetData>
    <row r="1" spans="1:26" ht="12.75" customHeight="1" x14ac:dyDescent="0.2">
      <c r="A1" s="2" t="str">
        <f>Introduction!A1</f>
        <v xml:space="preserve"> Introduction to Data Analytics with Excel</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A2" s="2">
        <f>Introduction!A2</f>
        <v>0</v>
      </c>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
      <c r="A3" s="2" t="str">
        <f>Introduction!A3</f>
        <v>Pivot Tables</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
      <c r="A4" s="4" t="str">
        <f ca="1">MID(CELL("Filename",I7),SEARCH("]",CELL("Filename",I7),1)+1,100)</f>
        <v>Section 5- Adv Filter</v>
      </c>
      <c r="B4" s="3"/>
      <c r="C4" s="3"/>
      <c r="D4" s="3"/>
      <c r="E4" s="3"/>
      <c r="F4" s="3"/>
      <c r="G4" s="3"/>
      <c r="H4" s="3"/>
      <c r="I4" s="3"/>
      <c r="J4" s="3"/>
      <c r="K4" s="3"/>
      <c r="L4" s="3"/>
      <c r="M4" s="3"/>
      <c r="N4" s="3"/>
      <c r="O4" s="3"/>
      <c r="P4" s="3"/>
      <c r="Q4" s="3"/>
      <c r="R4" s="3"/>
      <c r="S4" s="3"/>
      <c r="T4" s="3"/>
      <c r="U4" s="3"/>
      <c r="V4" s="3"/>
      <c r="W4" s="3"/>
      <c r="X4" s="3"/>
      <c r="Y4" s="3"/>
      <c r="Z4" s="3"/>
    </row>
    <row r="5" spans="1:26" ht="12.75" customHeight="1" x14ac:dyDescent="0.2">
      <c r="A5" s="3"/>
      <c r="B5" s="3"/>
      <c r="C5" s="3"/>
      <c r="D5" s="3"/>
      <c r="E5" s="3"/>
      <c r="F5" s="3"/>
      <c r="G5" s="3"/>
      <c r="H5" s="3"/>
      <c r="I5" s="3"/>
      <c r="J5" s="3"/>
      <c r="K5" s="3"/>
      <c r="L5" s="3"/>
      <c r="M5" s="3"/>
      <c r="N5" s="3"/>
      <c r="O5" s="3"/>
      <c r="P5" s="3"/>
      <c r="Q5" s="3"/>
      <c r="R5" s="3"/>
      <c r="S5" s="3"/>
      <c r="T5" s="3"/>
      <c r="U5" s="3"/>
      <c r="V5" s="3"/>
      <c r="W5" s="3"/>
      <c r="X5" s="3"/>
      <c r="Y5" s="3"/>
      <c r="Z5" s="3"/>
    </row>
    <row r="6" spans="1:26" ht="12.75" customHeight="1" x14ac:dyDescent="0.2">
      <c r="A6" s="3"/>
      <c r="B6" s="3"/>
      <c r="C6" s="3"/>
      <c r="D6" s="3"/>
      <c r="E6" s="3"/>
      <c r="F6" s="3"/>
      <c r="G6" s="3"/>
      <c r="H6" s="3"/>
      <c r="I6" s="3"/>
      <c r="J6" s="3"/>
      <c r="K6" s="3"/>
      <c r="L6" s="3"/>
      <c r="M6" s="3"/>
      <c r="N6" s="3"/>
      <c r="O6" s="3"/>
      <c r="P6" s="3"/>
      <c r="Q6" s="3"/>
      <c r="R6" s="3"/>
      <c r="S6" s="3"/>
      <c r="T6" s="3"/>
      <c r="U6" s="3"/>
      <c r="V6" s="3"/>
      <c r="W6" s="3"/>
      <c r="X6" s="3"/>
      <c r="Y6" s="3"/>
      <c r="Z6" s="3"/>
    </row>
    <row r="7" spans="1:26" ht="12.75" customHeight="1" x14ac:dyDescent="0.3">
      <c r="A7" s="3"/>
      <c r="B7" s="29" t="s">
        <v>303</v>
      </c>
      <c r="C7" s="3"/>
      <c r="D7" s="3"/>
      <c r="E7" s="3"/>
      <c r="F7" s="3"/>
      <c r="G7" s="3"/>
      <c r="H7" s="3"/>
      <c r="I7" s="3"/>
      <c r="J7" s="3"/>
      <c r="K7" s="3"/>
      <c r="L7" s="3"/>
      <c r="M7" s="3"/>
      <c r="N7" s="3"/>
      <c r="O7" s="3"/>
      <c r="P7" s="3"/>
      <c r="Q7" s="3"/>
      <c r="R7" s="3"/>
      <c r="S7" s="3"/>
      <c r="T7" s="3"/>
      <c r="U7" s="3"/>
      <c r="V7" s="3"/>
      <c r="W7" s="3"/>
      <c r="X7" s="3"/>
      <c r="Y7" s="3"/>
      <c r="Z7" s="3"/>
    </row>
    <row r="8" spans="1:26" ht="12.75" customHeight="1" outlineLevel="1" x14ac:dyDescent="0.2">
      <c r="A8" s="3"/>
      <c r="B8" s="3"/>
      <c r="C8" s="3"/>
      <c r="D8" s="3"/>
      <c r="E8" s="3"/>
      <c r="F8" s="30" t="s">
        <v>304</v>
      </c>
      <c r="G8" s="3"/>
      <c r="H8" s="3"/>
      <c r="I8" s="3"/>
      <c r="J8" s="3"/>
      <c r="K8" s="3"/>
      <c r="L8" s="3"/>
      <c r="M8" s="3"/>
      <c r="N8" s="3"/>
      <c r="O8" s="3"/>
      <c r="P8" s="3"/>
      <c r="Q8" s="3"/>
      <c r="R8" s="3"/>
      <c r="S8" s="3"/>
      <c r="T8" s="3"/>
      <c r="U8" s="3"/>
      <c r="V8" s="3"/>
      <c r="W8" s="3"/>
      <c r="X8" s="3"/>
      <c r="Y8" s="3"/>
      <c r="Z8" s="3"/>
    </row>
    <row r="9" spans="1:26" ht="12.75" customHeight="1" outlineLevel="1" x14ac:dyDescent="0.2">
      <c r="A9" s="3"/>
      <c r="B9" s="3"/>
      <c r="C9" s="3"/>
      <c r="D9" s="3"/>
      <c r="E9" s="3"/>
      <c r="F9" s="7" t="s">
        <v>300</v>
      </c>
      <c r="G9" s="43" t="s">
        <v>156</v>
      </c>
      <c r="I9" s="3"/>
      <c r="J9" s="3"/>
      <c r="K9" s="3"/>
      <c r="L9" s="3"/>
      <c r="M9" s="3"/>
      <c r="N9" s="3"/>
      <c r="O9" s="3"/>
      <c r="P9" s="3"/>
      <c r="Q9" s="3"/>
      <c r="R9" s="3"/>
      <c r="S9" s="3"/>
      <c r="T9" s="3"/>
      <c r="U9" s="3"/>
      <c r="V9" s="3"/>
      <c r="W9" s="3"/>
      <c r="X9" s="3"/>
      <c r="Y9" s="3"/>
      <c r="Z9" s="3"/>
    </row>
    <row r="10" spans="1:26" ht="12.75" customHeight="1" outlineLevel="1" x14ac:dyDescent="0.2">
      <c r="A10" s="3"/>
      <c r="B10" s="3"/>
      <c r="C10" s="3"/>
      <c r="D10" s="3"/>
      <c r="E10" s="3"/>
      <c r="F10" s="8" t="s">
        <v>132</v>
      </c>
      <c r="G10" s="41">
        <v>1765</v>
      </c>
      <c r="I10" s="3"/>
      <c r="J10" s="3"/>
      <c r="K10" s="3"/>
      <c r="L10" s="3"/>
      <c r="M10" s="3"/>
      <c r="N10" s="3"/>
      <c r="O10" s="3"/>
      <c r="P10" s="3"/>
      <c r="Q10" s="3"/>
      <c r="R10" s="3"/>
      <c r="S10" s="3"/>
      <c r="T10" s="3"/>
      <c r="U10" s="3"/>
      <c r="V10" s="3"/>
      <c r="W10" s="3"/>
      <c r="X10" s="3"/>
      <c r="Y10" s="3"/>
      <c r="Z10" s="3"/>
    </row>
    <row r="11" spans="1:26" ht="12.75" customHeight="1" outlineLevel="1" x14ac:dyDescent="0.2">
      <c r="A11" s="3"/>
      <c r="B11" s="3"/>
      <c r="C11" s="3"/>
      <c r="D11" s="3"/>
      <c r="E11" s="3"/>
      <c r="F11" s="8" t="s">
        <v>142</v>
      </c>
      <c r="G11" s="41">
        <v>1444</v>
      </c>
      <c r="J11" s="3"/>
      <c r="K11" s="3"/>
      <c r="L11" s="3"/>
      <c r="M11" s="3"/>
      <c r="N11" s="3"/>
      <c r="O11" s="3"/>
      <c r="P11" s="3"/>
      <c r="Q11" s="3"/>
      <c r="R11" s="3"/>
      <c r="S11" s="3"/>
      <c r="T11" s="3"/>
      <c r="U11" s="3"/>
      <c r="V11" s="3"/>
      <c r="W11" s="3"/>
      <c r="X11" s="3"/>
      <c r="Y11" s="3"/>
      <c r="Z11" s="3"/>
    </row>
    <row r="12" spans="1:26" ht="12.75" customHeight="1" outlineLevel="1" x14ac:dyDescent="0.2">
      <c r="A12" s="3"/>
      <c r="B12" s="3"/>
      <c r="C12" s="3"/>
      <c r="D12" s="3"/>
      <c r="E12" s="3"/>
      <c r="F12" s="8" t="s">
        <v>135</v>
      </c>
      <c r="G12" s="41">
        <v>1357</v>
      </c>
      <c r="J12" s="3"/>
      <c r="K12" s="3"/>
      <c r="L12" s="3"/>
      <c r="M12" s="3"/>
      <c r="N12" s="3"/>
      <c r="O12" s="3"/>
      <c r="P12" s="3"/>
      <c r="Q12" s="3"/>
      <c r="R12" s="3"/>
      <c r="S12" s="3"/>
      <c r="T12" s="3"/>
      <c r="U12" s="3"/>
      <c r="V12" s="3"/>
      <c r="W12" s="3"/>
      <c r="X12" s="3"/>
      <c r="Y12" s="3"/>
      <c r="Z12" s="3"/>
    </row>
    <row r="13" spans="1:26" ht="12.75" customHeight="1" outlineLevel="1" x14ac:dyDescent="0.2">
      <c r="A13" s="3"/>
      <c r="B13" s="3"/>
      <c r="C13" s="3"/>
      <c r="D13" s="3"/>
      <c r="E13" s="3"/>
      <c r="F13" s="8" t="s">
        <v>134</v>
      </c>
      <c r="G13" s="41">
        <v>1246</v>
      </c>
      <c r="J13" s="3"/>
      <c r="K13" s="3"/>
      <c r="L13" s="3"/>
      <c r="M13" s="3"/>
      <c r="N13" s="3"/>
      <c r="O13" s="3"/>
      <c r="P13" s="3"/>
      <c r="Q13" s="3"/>
      <c r="R13" s="3"/>
      <c r="S13" s="3"/>
      <c r="T13" s="3"/>
      <c r="U13" s="3"/>
      <c r="V13" s="3"/>
      <c r="W13" s="3"/>
      <c r="X13" s="3"/>
      <c r="Y13" s="3"/>
      <c r="Z13" s="3"/>
    </row>
    <row r="14" spans="1:26" ht="12.75" customHeight="1" outlineLevel="1" x14ac:dyDescent="0.2">
      <c r="A14" s="3"/>
      <c r="B14" s="3"/>
      <c r="C14" s="3"/>
      <c r="D14" s="3"/>
      <c r="E14" s="3"/>
      <c r="F14" s="8" t="s">
        <v>141</v>
      </c>
      <c r="G14" s="41">
        <v>1011</v>
      </c>
      <c r="J14" s="3"/>
      <c r="K14" s="3"/>
      <c r="L14" s="3"/>
      <c r="M14" s="3"/>
      <c r="N14" s="3"/>
      <c r="O14" s="3"/>
      <c r="P14" s="3"/>
      <c r="Q14" s="3"/>
      <c r="R14" s="3"/>
      <c r="S14" s="3"/>
      <c r="T14" s="3"/>
      <c r="U14" s="3"/>
      <c r="V14" s="3"/>
      <c r="W14" s="3"/>
      <c r="X14" s="3"/>
      <c r="Y14" s="3"/>
      <c r="Z14" s="3"/>
    </row>
    <row r="15" spans="1:26" ht="12.75" customHeight="1" outlineLevel="1" x14ac:dyDescent="0.2">
      <c r="A15" s="3"/>
      <c r="B15" s="3"/>
      <c r="C15" s="3"/>
      <c r="D15" s="3"/>
      <c r="E15" s="3"/>
      <c r="F15" s="8" t="s">
        <v>133</v>
      </c>
      <c r="G15" s="41">
        <v>1008</v>
      </c>
      <c r="J15" s="3"/>
      <c r="K15" s="3"/>
      <c r="L15" s="3"/>
      <c r="M15" s="3"/>
      <c r="N15" s="3"/>
      <c r="O15" s="3"/>
      <c r="P15" s="3"/>
      <c r="Q15" s="3"/>
      <c r="R15" s="3"/>
      <c r="S15" s="3"/>
      <c r="T15" s="3"/>
      <c r="U15" s="3"/>
      <c r="V15" s="3"/>
      <c r="W15" s="3"/>
      <c r="X15" s="3"/>
      <c r="Y15" s="3"/>
      <c r="Z15" s="3"/>
    </row>
    <row r="16" spans="1:26" ht="12.75" customHeight="1" outlineLevel="1" x14ac:dyDescent="0.2">
      <c r="A16" s="3"/>
      <c r="B16" s="3"/>
      <c r="C16" s="3"/>
      <c r="D16" s="3"/>
      <c r="E16" s="3"/>
      <c r="F16" s="8" t="s">
        <v>138</v>
      </c>
      <c r="G16" s="41">
        <v>932</v>
      </c>
      <c r="K16" s="3"/>
      <c r="L16" s="3"/>
      <c r="M16" s="3"/>
      <c r="N16" s="3"/>
      <c r="O16" s="3"/>
      <c r="P16" s="3"/>
      <c r="Q16" s="3"/>
      <c r="R16" s="3"/>
      <c r="S16" s="3"/>
      <c r="T16" s="3"/>
      <c r="U16" s="3"/>
      <c r="V16" s="3"/>
      <c r="W16" s="3"/>
      <c r="X16" s="3"/>
      <c r="Y16" s="3"/>
      <c r="Z16" s="3"/>
    </row>
    <row r="17" spans="1:26" ht="12.75" customHeight="1" outlineLevel="1" x14ac:dyDescent="0.2">
      <c r="A17" s="3"/>
      <c r="B17" s="3"/>
      <c r="C17" s="3"/>
      <c r="D17" s="3"/>
      <c r="E17" s="3"/>
      <c r="F17" s="8" t="s">
        <v>130</v>
      </c>
      <c r="G17" s="41">
        <v>784</v>
      </c>
      <c r="K17" s="3"/>
      <c r="L17" s="3"/>
      <c r="M17" s="3"/>
      <c r="N17" s="3"/>
      <c r="O17" s="3"/>
      <c r="P17" s="3"/>
      <c r="Q17" s="3"/>
      <c r="R17" s="3"/>
      <c r="S17" s="3"/>
      <c r="T17" s="3"/>
      <c r="U17" s="3"/>
      <c r="V17" s="3"/>
      <c r="W17" s="3"/>
      <c r="X17" s="3"/>
      <c r="Y17" s="3"/>
      <c r="Z17" s="3"/>
    </row>
    <row r="18" spans="1:26" ht="12.75" customHeight="1" outlineLevel="1" x14ac:dyDescent="0.2">
      <c r="A18" s="3"/>
      <c r="B18" s="3"/>
      <c r="C18" s="3"/>
      <c r="D18" s="3"/>
      <c r="E18" s="3"/>
      <c r="F18" s="8" t="s">
        <v>131</v>
      </c>
      <c r="G18" s="41">
        <v>746</v>
      </c>
      <c r="K18" s="3"/>
      <c r="L18" s="3"/>
      <c r="M18" s="3"/>
      <c r="N18" s="3"/>
      <c r="O18" s="3"/>
      <c r="P18" s="3"/>
      <c r="Q18" s="3"/>
      <c r="R18" s="3"/>
      <c r="S18" s="3"/>
      <c r="T18" s="3"/>
      <c r="U18" s="3"/>
      <c r="V18" s="3"/>
      <c r="W18" s="3"/>
      <c r="X18" s="3"/>
      <c r="Y18" s="3"/>
      <c r="Z18" s="3"/>
    </row>
    <row r="19" spans="1:26" ht="12.75" customHeight="1" outlineLevel="1" x14ac:dyDescent="0.2">
      <c r="A19" s="3"/>
      <c r="B19" s="3"/>
      <c r="C19" s="3"/>
      <c r="D19" s="3"/>
      <c r="E19" s="3"/>
      <c r="F19" s="8" t="s">
        <v>140</v>
      </c>
      <c r="G19" s="41">
        <v>676</v>
      </c>
      <c r="K19" s="3"/>
      <c r="L19" s="3"/>
      <c r="M19" s="3"/>
      <c r="N19" s="3"/>
      <c r="O19" s="3"/>
      <c r="P19" s="3"/>
      <c r="Q19" s="3"/>
      <c r="R19" s="3"/>
      <c r="S19" s="3"/>
      <c r="T19" s="3"/>
      <c r="U19" s="3"/>
      <c r="V19" s="3"/>
      <c r="W19" s="3"/>
      <c r="X19" s="3"/>
      <c r="Y19" s="3"/>
      <c r="Z19" s="3"/>
    </row>
    <row r="20" spans="1:26" ht="12.75" customHeight="1" outlineLevel="1" x14ac:dyDescent="0.2">
      <c r="A20" s="3"/>
      <c r="B20" s="3"/>
      <c r="C20" s="3"/>
      <c r="D20" s="3"/>
      <c r="E20" s="3"/>
      <c r="F20" s="8" t="s">
        <v>127</v>
      </c>
      <c r="G20" s="41">
        <v>10969</v>
      </c>
      <c r="H20" s="3"/>
      <c r="I20" s="3"/>
      <c r="J20" s="3"/>
      <c r="K20" s="3"/>
      <c r="L20" s="3"/>
      <c r="M20" s="3"/>
      <c r="N20" s="3"/>
      <c r="O20" s="3"/>
      <c r="P20" s="3"/>
      <c r="Q20" s="3"/>
      <c r="R20" s="3"/>
      <c r="S20" s="3"/>
      <c r="T20" s="3"/>
      <c r="U20" s="3"/>
      <c r="V20" s="3"/>
      <c r="W20" s="3"/>
      <c r="X20" s="3"/>
      <c r="Y20" s="3"/>
      <c r="Z20" s="3"/>
    </row>
    <row r="21" spans="1:26" ht="12.75" customHeight="1" outlineLevel="1" x14ac:dyDescent="0.2">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2.75" customHeight="1" outlineLevel="1" x14ac:dyDescent="0.2">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2.75" customHeight="1" outlineLevel="1" x14ac:dyDescent="0.2">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2.75" customHeight="1" x14ac:dyDescent="0.3">
      <c r="A24" s="3"/>
      <c r="B24" s="29" t="s">
        <v>305</v>
      </c>
      <c r="C24" s="3"/>
      <c r="D24" s="3"/>
      <c r="E24" s="3"/>
      <c r="F24" s="3"/>
      <c r="G24" s="3"/>
      <c r="H24" s="3"/>
      <c r="I24" s="3"/>
      <c r="J24" s="3"/>
      <c r="K24" s="3"/>
      <c r="L24" s="3"/>
      <c r="M24" s="3"/>
      <c r="N24" s="3"/>
      <c r="O24" s="3"/>
      <c r="P24" s="3"/>
      <c r="Q24" s="3"/>
      <c r="R24" s="3"/>
      <c r="S24" s="3"/>
      <c r="T24" s="3"/>
      <c r="U24" s="3"/>
      <c r="V24" s="3"/>
      <c r="W24" s="3"/>
      <c r="X24" s="3"/>
      <c r="Y24" s="3"/>
      <c r="Z24" s="3"/>
    </row>
    <row r="25" spans="1:26" ht="12.75" hidden="1" customHeight="1" outlineLevel="1" x14ac:dyDescent="0.2">
      <c r="A25" s="3"/>
      <c r="B25" s="3"/>
      <c r="C25" s="3"/>
      <c r="D25" s="3"/>
      <c r="E25" s="3"/>
      <c r="F25" s="45" t="s">
        <v>306</v>
      </c>
      <c r="G25" s="3"/>
      <c r="H25" s="3"/>
      <c r="I25" s="3"/>
      <c r="J25" s="3"/>
      <c r="K25" s="3"/>
      <c r="L25" s="3"/>
      <c r="M25" s="3"/>
      <c r="N25" s="3"/>
      <c r="O25" s="3"/>
      <c r="P25" s="3"/>
      <c r="Q25" s="3"/>
      <c r="R25" s="3"/>
      <c r="S25" s="3"/>
      <c r="T25" s="3"/>
      <c r="U25" s="3"/>
      <c r="V25" s="3"/>
      <c r="W25" s="3"/>
      <c r="X25" s="3"/>
      <c r="Y25" s="3"/>
      <c r="Z25" s="3"/>
    </row>
    <row r="26" spans="1:26" ht="12.75" hidden="1" customHeight="1" outlineLevel="1" x14ac:dyDescent="0.2">
      <c r="A26" s="3"/>
      <c r="B26" s="3"/>
      <c r="C26" s="3"/>
      <c r="D26" s="3"/>
      <c r="E26" s="3"/>
      <c r="F26" s="7" t="s">
        <v>300</v>
      </c>
      <c r="G26" s="43" t="s">
        <v>156</v>
      </c>
      <c r="J26" s="3"/>
      <c r="K26" s="3"/>
      <c r="L26" s="3"/>
      <c r="M26" s="3"/>
      <c r="N26" s="3"/>
      <c r="O26" s="3"/>
      <c r="P26" s="3"/>
      <c r="Q26" s="3"/>
      <c r="R26" s="3"/>
      <c r="S26" s="3"/>
      <c r="T26" s="3"/>
      <c r="U26" s="3"/>
      <c r="V26" s="3"/>
      <c r="W26" s="3"/>
      <c r="X26" s="3"/>
      <c r="Y26" s="3"/>
      <c r="Z26" s="3"/>
    </row>
    <row r="27" spans="1:26" ht="12.75" hidden="1" customHeight="1" outlineLevel="1" x14ac:dyDescent="0.2">
      <c r="A27" s="3"/>
      <c r="B27" s="3"/>
      <c r="C27" s="3"/>
      <c r="D27" s="3"/>
      <c r="E27" s="3"/>
      <c r="F27" s="8" t="s">
        <v>132</v>
      </c>
      <c r="G27" s="41">
        <v>1765</v>
      </c>
      <c r="J27" s="3"/>
      <c r="K27" s="3"/>
      <c r="L27" s="3"/>
      <c r="M27" s="3"/>
      <c r="N27" s="3"/>
      <c r="O27" s="3"/>
      <c r="P27" s="3"/>
      <c r="Q27" s="3"/>
      <c r="R27" s="3"/>
      <c r="S27" s="3"/>
      <c r="T27" s="3"/>
      <c r="U27" s="3"/>
      <c r="V27" s="3"/>
      <c r="W27" s="3"/>
      <c r="X27" s="3"/>
      <c r="Y27" s="3"/>
      <c r="Z27" s="3"/>
    </row>
    <row r="28" spans="1:26" ht="12.75" hidden="1" customHeight="1" outlineLevel="1" x14ac:dyDescent="0.2">
      <c r="A28" s="3"/>
      <c r="B28" s="3"/>
      <c r="C28" s="3"/>
      <c r="D28" s="3"/>
      <c r="E28" s="3"/>
      <c r="F28" s="8" t="s">
        <v>142</v>
      </c>
      <c r="G28" s="41">
        <v>1444</v>
      </c>
      <c r="J28" s="3"/>
      <c r="K28" s="3"/>
      <c r="L28" s="3"/>
      <c r="M28" s="3"/>
      <c r="N28" s="3"/>
      <c r="O28" s="3"/>
      <c r="P28" s="3"/>
      <c r="Q28" s="3"/>
      <c r="R28" s="3"/>
      <c r="S28" s="3"/>
      <c r="T28" s="3"/>
      <c r="U28" s="3"/>
      <c r="V28" s="3"/>
      <c r="W28" s="3"/>
      <c r="X28" s="3"/>
      <c r="Y28" s="3"/>
      <c r="Z28" s="3"/>
    </row>
    <row r="29" spans="1:26" ht="12.75" hidden="1" customHeight="1" outlineLevel="1" x14ac:dyDescent="0.2">
      <c r="A29" s="3"/>
      <c r="B29" s="3"/>
      <c r="C29" s="3"/>
      <c r="D29" s="3"/>
      <c r="E29" s="3"/>
      <c r="F29" s="8" t="s">
        <v>135</v>
      </c>
      <c r="G29" s="41">
        <v>1357</v>
      </c>
      <c r="J29" s="3"/>
      <c r="K29" s="3"/>
      <c r="L29" s="3"/>
      <c r="M29" s="3"/>
      <c r="N29" s="3"/>
      <c r="O29" s="3"/>
      <c r="P29" s="3"/>
      <c r="Q29" s="3"/>
      <c r="R29" s="3"/>
      <c r="S29" s="3"/>
      <c r="T29" s="3"/>
      <c r="U29" s="3"/>
      <c r="V29" s="3"/>
      <c r="W29" s="3"/>
      <c r="X29" s="3"/>
      <c r="Y29" s="3"/>
      <c r="Z29" s="3"/>
    </row>
    <row r="30" spans="1:26" ht="12.75" hidden="1" customHeight="1" outlineLevel="1" x14ac:dyDescent="0.2">
      <c r="A30" s="3"/>
      <c r="B30" s="3"/>
      <c r="C30" s="3"/>
      <c r="D30" s="3"/>
      <c r="E30" s="3"/>
      <c r="F30" s="8" t="s">
        <v>134</v>
      </c>
      <c r="G30" s="41">
        <v>1246</v>
      </c>
      <c r="J30" s="3"/>
      <c r="K30" s="3"/>
      <c r="L30" s="3"/>
      <c r="M30" s="3"/>
      <c r="N30" s="3"/>
      <c r="O30" s="3"/>
      <c r="P30" s="3"/>
      <c r="Q30" s="3"/>
      <c r="R30" s="3"/>
      <c r="S30" s="3"/>
      <c r="T30" s="3"/>
      <c r="U30" s="3"/>
      <c r="V30" s="3"/>
      <c r="W30" s="3"/>
      <c r="X30" s="3"/>
      <c r="Y30" s="3"/>
      <c r="Z30" s="3"/>
    </row>
    <row r="31" spans="1:26" ht="12.75" hidden="1" customHeight="1" outlineLevel="1" x14ac:dyDescent="0.2">
      <c r="A31" s="3"/>
      <c r="B31" s="3"/>
      <c r="C31" s="3"/>
      <c r="D31" s="3"/>
      <c r="E31" s="3"/>
      <c r="F31" s="8" t="s">
        <v>141</v>
      </c>
      <c r="G31" s="41">
        <v>1011</v>
      </c>
      <c r="H31" s="46"/>
      <c r="I31" s="46"/>
      <c r="J31" s="3"/>
      <c r="K31" s="3"/>
      <c r="L31" s="3"/>
      <c r="M31" s="3"/>
      <c r="N31" s="3"/>
      <c r="O31" s="3"/>
      <c r="P31" s="3"/>
      <c r="Q31" s="3"/>
      <c r="R31" s="3"/>
      <c r="S31" s="3"/>
      <c r="T31" s="3"/>
      <c r="U31" s="3"/>
      <c r="V31" s="3"/>
      <c r="W31" s="3"/>
      <c r="X31" s="3"/>
      <c r="Y31" s="3"/>
      <c r="Z31" s="3"/>
    </row>
    <row r="32" spans="1:26" ht="12.75" hidden="1" customHeight="1" outlineLevel="1" x14ac:dyDescent="0.2">
      <c r="A32" s="3"/>
      <c r="B32" s="3"/>
      <c r="C32" s="3"/>
      <c r="D32" s="3"/>
      <c r="E32" s="3"/>
      <c r="F32" s="8" t="s">
        <v>133</v>
      </c>
      <c r="G32" s="41">
        <v>1008</v>
      </c>
      <c r="H32" s="47"/>
      <c r="I32" s="47"/>
      <c r="J32" s="3"/>
      <c r="K32" s="3"/>
      <c r="L32" s="3"/>
      <c r="M32" s="3"/>
      <c r="N32" s="3"/>
      <c r="O32" s="3"/>
      <c r="P32" s="3"/>
      <c r="Q32" s="3"/>
      <c r="R32" s="3"/>
      <c r="S32" s="3"/>
      <c r="T32" s="3"/>
      <c r="U32" s="3"/>
      <c r="V32" s="3"/>
      <c r="W32" s="3"/>
      <c r="X32" s="3"/>
      <c r="Y32" s="3"/>
      <c r="Z32" s="3"/>
    </row>
    <row r="33" spans="1:26" ht="12.75" hidden="1" customHeight="1" outlineLevel="1" x14ac:dyDescent="0.2">
      <c r="A33" s="3"/>
      <c r="B33" s="3"/>
      <c r="C33" s="3"/>
      <c r="D33" s="3"/>
      <c r="E33" s="3"/>
      <c r="F33" s="8" t="s">
        <v>138</v>
      </c>
      <c r="G33" s="41">
        <v>932</v>
      </c>
      <c r="H33" s="48"/>
      <c r="I33" s="48"/>
      <c r="J33" s="3"/>
      <c r="K33" s="3"/>
      <c r="L33" s="3"/>
      <c r="M33" s="3"/>
      <c r="N33" s="3"/>
      <c r="O33" s="3"/>
      <c r="P33" s="3"/>
      <c r="Q33" s="3"/>
      <c r="R33" s="3"/>
      <c r="S33" s="3"/>
      <c r="T33" s="3"/>
      <c r="U33" s="3"/>
      <c r="V33" s="3"/>
      <c r="W33" s="3"/>
      <c r="X33" s="3"/>
      <c r="Y33" s="3"/>
      <c r="Z33" s="3"/>
    </row>
    <row r="34" spans="1:26" ht="12.75" hidden="1" customHeight="1" outlineLevel="1" x14ac:dyDescent="0.2">
      <c r="A34" s="3"/>
      <c r="B34" s="3"/>
      <c r="C34" s="3"/>
      <c r="D34" s="3"/>
      <c r="E34" s="3"/>
      <c r="F34" s="8" t="s">
        <v>130</v>
      </c>
      <c r="G34" s="41">
        <v>784</v>
      </c>
      <c r="J34" s="3"/>
      <c r="K34" s="3"/>
      <c r="L34" s="3"/>
      <c r="M34" s="3"/>
      <c r="N34" s="3"/>
      <c r="O34" s="3"/>
      <c r="P34" s="3"/>
      <c r="Q34" s="3"/>
      <c r="R34" s="3"/>
      <c r="S34" s="3"/>
      <c r="T34" s="3"/>
      <c r="U34" s="3"/>
      <c r="V34" s="3"/>
      <c r="W34" s="3"/>
      <c r="X34" s="3"/>
      <c r="Y34" s="3"/>
      <c r="Z34" s="3"/>
    </row>
    <row r="35" spans="1:26" ht="12.75" hidden="1" customHeight="1" outlineLevel="1" x14ac:dyDescent="0.2">
      <c r="A35" s="3"/>
      <c r="B35" s="3"/>
      <c r="C35" s="3"/>
      <c r="D35" s="3"/>
      <c r="E35" s="3"/>
      <c r="F35" s="8" t="s">
        <v>131</v>
      </c>
      <c r="G35" s="41">
        <v>746</v>
      </c>
      <c r="J35" s="3"/>
      <c r="K35" s="3"/>
      <c r="L35" s="3"/>
      <c r="M35" s="3"/>
      <c r="N35" s="3"/>
      <c r="O35" s="3"/>
      <c r="P35" s="3"/>
      <c r="Q35" s="3"/>
      <c r="R35" s="3"/>
      <c r="S35" s="3"/>
      <c r="T35" s="3"/>
      <c r="U35" s="3"/>
      <c r="V35" s="3"/>
      <c r="W35" s="3"/>
      <c r="X35" s="3"/>
      <c r="Y35" s="3"/>
      <c r="Z35" s="3"/>
    </row>
    <row r="36" spans="1:26" ht="12.75" hidden="1" customHeight="1" outlineLevel="1" x14ac:dyDescent="0.2">
      <c r="A36" s="3"/>
      <c r="B36" s="3"/>
      <c r="C36" s="3"/>
      <c r="D36" s="3"/>
      <c r="E36" s="3"/>
      <c r="F36" s="8" t="s">
        <v>140</v>
      </c>
      <c r="G36" s="41">
        <v>676</v>
      </c>
      <c r="H36" s="3"/>
      <c r="I36" s="3"/>
      <c r="J36" s="3"/>
      <c r="K36" s="3"/>
      <c r="L36" s="3"/>
      <c r="M36" s="3"/>
      <c r="N36" s="3"/>
      <c r="O36" s="3"/>
      <c r="P36" s="3"/>
      <c r="Q36" s="3"/>
      <c r="R36" s="3"/>
      <c r="S36" s="3"/>
      <c r="T36" s="3"/>
      <c r="U36" s="3"/>
      <c r="V36" s="3"/>
      <c r="W36" s="3"/>
      <c r="X36" s="3"/>
      <c r="Y36" s="3"/>
      <c r="Z36" s="3"/>
    </row>
    <row r="37" spans="1:26" ht="12.75" hidden="1" customHeight="1" outlineLevel="1" x14ac:dyDescent="0.2">
      <c r="A37" s="3"/>
      <c r="B37" s="3"/>
      <c r="C37" s="3"/>
      <c r="D37" s="3"/>
      <c r="E37" s="3"/>
      <c r="F37" s="8" t="s">
        <v>136</v>
      </c>
      <c r="G37" s="41">
        <v>407</v>
      </c>
      <c r="H37" s="3"/>
      <c r="I37" s="3"/>
      <c r="J37" s="3"/>
      <c r="K37" s="3"/>
      <c r="L37" s="3"/>
      <c r="M37" s="3"/>
      <c r="N37" s="3"/>
      <c r="O37" s="3"/>
      <c r="P37" s="3"/>
      <c r="Q37" s="3"/>
      <c r="R37" s="3"/>
      <c r="S37" s="3"/>
      <c r="T37" s="3"/>
      <c r="U37" s="3"/>
      <c r="V37" s="3"/>
      <c r="W37" s="3"/>
      <c r="X37" s="3"/>
      <c r="Y37" s="3"/>
      <c r="Z37" s="3"/>
    </row>
    <row r="38" spans="1:26" ht="12.75" hidden="1" customHeight="1" outlineLevel="1" x14ac:dyDescent="0.2">
      <c r="A38" s="3"/>
      <c r="B38" s="3"/>
      <c r="C38" s="3"/>
      <c r="D38" s="3"/>
      <c r="E38" s="3"/>
      <c r="F38" s="8" t="s">
        <v>127</v>
      </c>
      <c r="G38" s="41">
        <v>11376</v>
      </c>
      <c r="H38" s="3"/>
      <c r="I38" s="3"/>
      <c r="J38" s="3"/>
      <c r="K38" s="3"/>
      <c r="L38" s="3"/>
      <c r="M38" s="3"/>
      <c r="N38" s="3"/>
      <c r="O38" s="3"/>
      <c r="P38" s="3"/>
      <c r="Q38" s="3"/>
      <c r="R38" s="3"/>
      <c r="S38" s="3"/>
      <c r="T38" s="3"/>
      <c r="U38" s="3"/>
      <c r="V38" s="3"/>
      <c r="W38" s="3"/>
      <c r="X38" s="3"/>
      <c r="Y38" s="3"/>
      <c r="Z38" s="3"/>
    </row>
    <row r="39" spans="1:26" ht="12.75" hidden="1" customHeight="1" outlineLevel="1" x14ac:dyDescent="0.2">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2.75" hidden="1" customHeight="1" outlineLevel="1" x14ac:dyDescent="0.2">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2.75" hidden="1" customHeight="1" outlineLevel="1" x14ac:dyDescent="0.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collapsed="1" x14ac:dyDescent="0.3">
      <c r="A42" s="3"/>
      <c r="B42" s="29" t="s">
        <v>307</v>
      </c>
      <c r="C42" s="3"/>
      <c r="D42" s="3"/>
      <c r="E42" s="3"/>
      <c r="F42" s="3"/>
      <c r="G42" s="3"/>
      <c r="H42" s="3"/>
      <c r="I42" s="3"/>
      <c r="J42" s="3"/>
      <c r="K42" s="3"/>
      <c r="L42" s="3"/>
      <c r="M42" s="3"/>
      <c r="N42" s="3"/>
      <c r="O42" s="3"/>
      <c r="P42" s="3"/>
      <c r="Q42" s="3"/>
      <c r="R42" s="3"/>
      <c r="S42" s="3"/>
      <c r="T42" s="3"/>
      <c r="U42" s="3"/>
      <c r="V42" s="3"/>
      <c r="W42" s="3"/>
      <c r="X42" s="3"/>
      <c r="Y42" s="3"/>
      <c r="Z42" s="3"/>
    </row>
    <row r="43" spans="1:26" ht="12.75" hidden="1" customHeight="1" outlineLevel="1" x14ac:dyDescent="0.2">
      <c r="A43" s="3"/>
      <c r="F43" s="30" t="s">
        <v>308</v>
      </c>
      <c r="H43" s="3"/>
      <c r="I43" s="3"/>
      <c r="L43" s="3"/>
      <c r="M43" s="3"/>
      <c r="N43" s="3"/>
      <c r="O43" s="3"/>
      <c r="P43" s="3"/>
      <c r="Q43" s="3"/>
      <c r="R43" s="3"/>
      <c r="S43" s="3"/>
      <c r="T43" s="3"/>
      <c r="U43" s="3"/>
      <c r="V43" s="3"/>
      <c r="W43" s="3"/>
      <c r="X43" s="3"/>
      <c r="Y43" s="3"/>
      <c r="Z43" s="3"/>
    </row>
    <row r="44" spans="1:26" ht="12.75" hidden="1" customHeight="1" outlineLevel="1" x14ac:dyDescent="0.2">
      <c r="A44" s="3"/>
      <c r="F44" s="7" t="s">
        <v>166</v>
      </c>
      <c r="G44" s="43" t="s">
        <v>17</v>
      </c>
      <c r="H44" s="3"/>
      <c r="I44" s="3"/>
      <c r="L44" s="3"/>
      <c r="M44" s="3"/>
      <c r="N44" s="3"/>
      <c r="O44" s="3"/>
      <c r="P44" s="3"/>
      <c r="Q44" s="3"/>
      <c r="R44" s="3"/>
      <c r="S44" s="3"/>
      <c r="T44" s="3"/>
      <c r="U44" s="3"/>
      <c r="V44" s="3"/>
      <c r="W44" s="3"/>
      <c r="X44" s="3"/>
      <c r="Y44" s="3"/>
      <c r="Z44" s="3"/>
    </row>
    <row r="45" spans="1:26" ht="12.75" hidden="1" customHeight="1" outlineLevel="1" x14ac:dyDescent="0.2">
      <c r="A45" s="3"/>
      <c r="F45" s="8" t="s">
        <v>147</v>
      </c>
      <c r="G45" s="49">
        <v>3016</v>
      </c>
      <c r="H45" s="3"/>
      <c r="I45" s="3"/>
      <c r="L45" s="3"/>
      <c r="M45" s="3"/>
      <c r="N45" s="3"/>
      <c r="O45" s="3"/>
      <c r="P45" s="3"/>
      <c r="Q45" s="3"/>
      <c r="R45" s="3"/>
      <c r="S45" s="3"/>
      <c r="T45" s="3"/>
      <c r="U45" s="3"/>
      <c r="V45" s="3"/>
      <c r="W45" s="3"/>
      <c r="X45" s="3"/>
      <c r="Y45" s="3"/>
      <c r="Z45" s="3"/>
    </row>
    <row r="46" spans="1:26" ht="12.75" hidden="1" customHeight="1" outlineLevel="1" x14ac:dyDescent="0.2">
      <c r="A46" s="3"/>
      <c r="F46" s="8" t="s">
        <v>163</v>
      </c>
      <c r="G46" s="49">
        <v>2856.5</v>
      </c>
      <c r="H46" s="3"/>
      <c r="I46" s="3"/>
      <c r="L46" s="3"/>
      <c r="M46" s="3"/>
      <c r="N46" s="3"/>
      <c r="O46" s="3"/>
      <c r="P46" s="3"/>
      <c r="Q46" s="3"/>
      <c r="R46" s="3"/>
      <c r="S46" s="3"/>
      <c r="T46" s="3"/>
      <c r="U46" s="3"/>
      <c r="V46" s="3"/>
      <c r="W46" s="3"/>
      <c r="X46" s="3"/>
      <c r="Y46" s="3"/>
      <c r="Z46" s="3"/>
    </row>
    <row r="47" spans="1:26" ht="12.75" hidden="1" customHeight="1" outlineLevel="1" x14ac:dyDescent="0.2">
      <c r="A47" s="3"/>
      <c r="F47" s="8" t="s">
        <v>161</v>
      </c>
      <c r="G47" s="49">
        <v>2845.59</v>
      </c>
      <c r="L47" s="3"/>
      <c r="M47" s="3"/>
      <c r="N47" s="3"/>
      <c r="O47" s="3"/>
      <c r="P47" s="3"/>
      <c r="Q47" s="3"/>
      <c r="R47" s="3"/>
      <c r="S47" s="3"/>
      <c r="T47" s="3"/>
      <c r="U47" s="3"/>
      <c r="V47" s="3"/>
      <c r="W47" s="3"/>
      <c r="X47" s="3"/>
      <c r="Y47" s="3"/>
      <c r="Z47" s="3"/>
    </row>
    <row r="48" spans="1:26" ht="12.75" hidden="1" customHeight="1" outlineLevel="1" x14ac:dyDescent="0.2">
      <c r="A48" s="3"/>
      <c r="F48" s="8" t="s">
        <v>160</v>
      </c>
      <c r="G48" s="49">
        <v>2628.2699999999995</v>
      </c>
      <c r="L48" s="3"/>
      <c r="M48" s="3"/>
      <c r="N48" s="3"/>
      <c r="O48" s="3"/>
      <c r="P48" s="3"/>
      <c r="Q48" s="3"/>
      <c r="R48" s="3"/>
      <c r="S48" s="3"/>
      <c r="T48" s="3"/>
      <c r="U48" s="3"/>
      <c r="V48" s="3"/>
      <c r="W48" s="3"/>
      <c r="X48" s="3"/>
      <c r="Y48" s="3"/>
      <c r="Z48" s="3"/>
    </row>
    <row r="49" spans="1:26" ht="12.75" hidden="1" customHeight="1" outlineLevel="1" x14ac:dyDescent="0.2">
      <c r="A49" s="3"/>
      <c r="F49" s="8" t="s">
        <v>162</v>
      </c>
      <c r="G49" s="49">
        <v>2552</v>
      </c>
      <c r="L49" s="3"/>
      <c r="M49" s="3"/>
      <c r="N49" s="3"/>
      <c r="O49" s="3"/>
      <c r="P49" s="3"/>
      <c r="Q49" s="3"/>
      <c r="R49" s="3"/>
      <c r="S49" s="3"/>
      <c r="T49" s="3"/>
      <c r="U49" s="3"/>
      <c r="V49" s="3"/>
      <c r="W49" s="3"/>
      <c r="X49" s="3"/>
      <c r="Y49" s="3"/>
      <c r="Z49" s="3"/>
    </row>
    <row r="50" spans="1:26" ht="12.75" hidden="1" customHeight="1" outlineLevel="1" x14ac:dyDescent="0.2">
      <c r="A50" s="3"/>
      <c r="F50" s="8" t="s">
        <v>174</v>
      </c>
      <c r="G50" s="49">
        <v>2407</v>
      </c>
      <c r="L50" s="3"/>
      <c r="M50" s="3"/>
      <c r="N50" s="3"/>
      <c r="O50" s="3"/>
      <c r="P50" s="3"/>
      <c r="Q50" s="3"/>
      <c r="R50" s="3"/>
      <c r="S50" s="3"/>
      <c r="T50" s="3"/>
      <c r="U50" s="3"/>
      <c r="V50" s="3"/>
      <c r="W50" s="3"/>
      <c r="X50" s="3"/>
      <c r="Y50" s="3"/>
      <c r="Z50" s="3"/>
    </row>
    <row r="51" spans="1:26" ht="12.75" hidden="1" customHeight="1" outlineLevel="1" x14ac:dyDescent="0.2">
      <c r="A51" s="3"/>
      <c r="F51" s="8" t="s">
        <v>146</v>
      </c>
      <c r="G51" s="49">
        <v>2276.5</v>
      </c>
      <c r="L51" s="3"/>
      <c r="M51" s="3"/>
      <c r="N51" s="3"/>
      <c r="O51" s="3"/>
      <c r="P51" s="3"/>
      <c r="Q51" s="3"/>
      <c r="R51" s="3"/>
      <c r="S51" s="3"/>
      <c r="T51" s="3"/>
      <c r="U51" s="3"/>
      <c r="V51" s="3"/>
      <c r="W51" s="3"/>
      <c r="X51" s="3"/>
      <c r="Y51" s="3"/>
      <c r="Z51" s="3"/>
    </row>
    <row r="52" spans="1:26" ht="12.75" hidden="1" customHeight="1" outlineLevel="1" x14ac:dyDescent="0.2">
      <c r="A52" s="3"/>
      <c r="F52" s="8" t="s">
        <v>196</v>
      </c>
      <c r="G52" s="49">
        <v>2106.0500000000002</v>
      </c>
      <c r="L52" s="3"/>
      <c r="M52" s="3"/>
      <c r="N52" s="3"/>
      <c r="O52" s="3"/>
      <c r="P52" s="3"/>
      <c r="Q52" s="3"/>
      <c r="R52" s="3"/>
      <c r="S52" s="3"/>
      <c r="T52" s="3"/>
      <c r="U52" s="3"/>
      <c r="V52" s="3"/>
      <c r="W52" s="3"/>
      <c r="X52" s="3"/>
      <c r="Y52" s="3"/>
      <c r="Z52" s="3"/>
    </row>
    <row r="53" spans="1:26" ht="12.75" hidden="1" customHeight="1" outlineLevel="1" x14ac:dyDescent="0.2">
      <c r="A53" s="3"/>
      <c r="F53" s="8" t="s">
        <v>149</v>
      </c>
      <c r="G53" s="49">
        <v>2059</v>
      </c>
      <c r="L53" s="3"/>
      <c r="M53" s="3"/>
      <c r="N53" s="3"/>
      <c r="O53" s="3"/>
      <c r="P53" s="3"/>
      <c r="Q53" s="3"/>
      <c r="R53" s="3"/>
      <c r="S53" s="3"/>
      <c r="T53" s="3"/>
      <c r="U53" s="3"/>
      <c r="V53" s="3"/>
      <c r="W53" s="3"/>
      <c r="X53" s="3"/>
      <c r="Y53" s="3"/>
      <c r="Z53" s="3"/>
    </row>
    <row r="54" spans="1:26" ht="12.75" hidden="1" customHeight="1" outlineLevel="1" x14ac:dyDescent="0.2">
      <c r="A54" s="3"/>
      <c r="F54" s="8" t="s">
        <v>148</v>
      </c>
      <c r="G54" s="49">
        <v>1845</v>
      </c>
      <c r="L54" s="3"/>
      <c r="M54" s="3"/>
      <c r="N54" s="3"/>
      <c r="O54" s="3"/>
      <c r="P54" s="3"/>
      <c r="Q54" s="3"/>
      <c r="R54" s="3"/>
      <c r="S54" s="3"/>
      <c r="T54" s="3"/>
      <c r="U54" s="3"/>
      <c r="V54" s="3"/>
      <c r="W54" s="3"/>
      <c r="X54" s="3"/>
      <c r="Y54" s="3"/>
      <c r="Z54" s="3"/>
    </row>
    <row r="55" spans="1:26" ht="12.75" hidden="1" customHeight="1" outlineLevel="1" x14ac:dyDescent="0.2">
      <c r="A55" s="3"/>
      <c r="F55" s="8" t="s">
        <v>177</v>
      </c>
      <c r="G55" s="49">
        <v>1791</v>
      </c>
      <c r="L55" s="3"/>
      <c r="M55" s="3"/>
      <c r="N55" s="3"/>
      <c r="O55" s="3"/>
      <c r="P55" s="3"/>
      <c r="Q55" s="3"/>
      <c r="R55" s="3"/>
      <c r="S55" s="3"/>
      <c r="T55" s="3"/>
      <c r="U55" s="3"/>
      <c r="V55" s="3"/>
      <c r="W55" s="3"/>
      <c r="X55" s="3"/>
      <c r="Y55" s="3"/>
      <c r="Z55" s="3"/>
    </row>
    <row r="56" spans="1:26" ht="12.75" hidden="1" customHeight="1" outlineLevel="1" x14ac:dyDescent="0.2">
      <c r="A56" s="3"/>
      <c r="F56" s="8" t="s">
        <v>144</v>
      </c>
      <c r="G56" s="49">
        <v>1692</v>
      </c>
      <c r="L56" s="3"/>
      <c r="M56" s="3"/>
      <c r="N56" s="3"/>
      <c r="O56" s="3"/>
      <c r="P56" s="3"/>
      <c r="Q56" s="3"/>
      <c r="R56" s="3"/>
      <c r="S56" s="3"/>
      <c r="T56" s="3"/>
      <c r="U56" s="3"/>
      <c r="V56" s="3"/>
      <c r="W56" s="3"/>
      <c r="X56" s="3"/>
      <c r="Y56" s="3"/>
      <c r="Z56" s="3"/>
    </row>
    <row r="57" spans="1:26" ht="12.75" hidden="1" customHeight="1" outlineLevel="1" x14ac:dyDescent="0.2">
      <c r="A57" s="3"/>
      <c r="F57" s="8" t="s">
        <v>145</v>
      </c>
      <c r="G57" s="49">
        <v>1692</v>
      </c>
      <c r="L57" s="3"/>
      <c r="M57" s="3"/>
      <c r="N57" s="3"/>
      <c r="O57" s="3"/>
      <c r="P57" s="3"/>
      <c r="Q57" s="3"/>
      <c r="R57" s="3"/>
      <c r="S57" s="3"/>
      <c r="T57" s="3"/>
      <c r="U57" s="3"/>
      <c r="V57" s="3"/>
      <c r="W57" s="3"/>
      <c r="X57" s="3"/>
      <c r="Y57" s="3"/>
      <c r="Z57" s="3"/>
    </row>
    <row r="58" spans="1:26" ht="12.75" hidden="1" customHeight="1" outlineLevel="1" x14ac:dyDescent="0.2">
      <c r="A58" s="3"/>
      <c r="B58" s="3"/>
      <c r="C58" s="3"/>
      <c r="D58" s="3"/>
      <c r="E58" s="3"/>
      <c r="F58" s="8" t="s">
        <v>178</v>
      </c>
      <c r="G58" s="49">
        <v>1668.33</v>
      </c>
      <c r="J58" s="3"/>
      <c r="K58" s="3"/>
      <c r="L58" s="3"/>
      <c r="M58" s="3"/>
      <c r="N58" s="3"/>
      <c r="O58" s="3"/>
      <c r="P58" s="3"/>
      <c r="Q58" s="3"/>
      <c r="R58" s="3"/>
      <c r="S58" s="3"/>
      <c r="T58" s="3"/>
      <c r="U58" s="3"/>
      <c r="V58" s="3"/>
      <c r="W58" s="3"/>
      <c r="X58" s="3"/>
      <c r="Y58" s="3"/>
      <c r="Z58" s="3"/>
    </row>
    <row r="59" spans="1:26" ht="12.75" hidden="1" customHeight="1" outlineLevel="1" x14ac:dyDescent="0.2">
      <c r="A59" s="3"/>
      <c r="B59" s="3"/>
      <c r="C59" s="3"/>
      <c r="D59" s="3"/>
      <c r="E59" s="3"/>
      <c r="F59" s="8" t="s">
        <v>179</v>
      </c>
      <c r="G59" s="49">
        <v>1628.3700000000001</v>
      </c>
      <c r="L59" s="3"/>
      <c r="M59" s="3"/>
      <c r="N59" s="3"/>
      <c r="O59" s="3"/>
      <c r="P59" s="3"/>
      <c r="Q59" s="3"/>
      <c r="R59" s="3"/>
      <c r="S59" s="3"/>
      <c r="T59" s="3"/>
      <c r="U59" s="3"/>
      <c r="V59" s="3"/>
      <c r="W59" s="3"/>
      <c r="X59" s="3"/>
      <c r="Y59" s="3"/>
      <c r="Z59" s="3"/>
    </row>
    <row r="60" spans="1:26" ht="12.75" hidden="1" customHeight="1" outlineLevel="1" x14ac:dyDescent="0.2">
      <c r="A60" s="3"/>
      <c r="B60" s="3"/>
      <c r="C60" s="3"/>
      <c r="D60" s="3"/>
      <c r="E60" s="3"/>
      <c r="F60" s="8" t="s">
        <v>180</v>
      </c>
      <c r="G60" s="49">
        <v>1530</v>
      </c>
      <c r="J60" s="3"/>
      <c r="K60" s="3"/>
      <c r="L60" s="3"/>
      <c r="M60" s="3"/>
      <c r="N60" s="3"/>
      <c r="O60" s="3"/>
      <c r="P60" s="3"/>
      <c r="Q60" s="3"/>
      <c r="R60" s="3"/>
      <c r="S60" s="3"/>
      <c r="T60" s="3"/>
      <c r="U60" s="3"/>
      <c r="V60" s="3"/>
      <c r="W60" s="3"/>
      <c r="X60" s="3"/>
      <c r="Y60" s="3"/>
      <c r="Z60" s="3"/>
    </row>
    <row r="61" spans="1:26" ht="12.75" hidden="1" customHeight="1" outlineLevel="1" x14ac:dyDescent="0.2">
      <c r="A61" s="3"/>
      <c r="B61" s="3"/>
      <c r="C61" s="3"/>
      <c r="D61" s="3"/>
      <c r="E61" s="3"/>
      <c r="F61" s="8" t="s">
        <v>181</v>
      </c>
      <c r="G61" s="49">
        <v>1479</v>
      </c>
      <c r="J61" s="3"/>
      <c r="K61" s="3"/>
      <c r="L61" s="3"/>
      <c r="M61" s="3"/>
      <c r="N61" s="3"/>
      <c r="O61" s="3"/>
      <c r="P61" s="3"/>
      <c r="Q61" s="3"/>
      <c r="R61" s="3"/>
      <c r="S61" s="3"/>
      <c r="T61" s="3"/>
      <c r="U61" s="3"/>
      <c r="V61" s="3"/>
      <c r="W61" s="3"/>
      <c r="X61" s="3"/>
      <c r="Y61" s="3"/>
      <c r="Z61" s="3"/>
    </row>
    <row r="62" spans="1:26" ht="12.75" hidden="1" customHeight="1" outlineLevel="1" x14ac:dyDescent="0.2">
      <c r="A62" s="3"/>
      <c r="B62" s="3"/>
      <c r="C62" s="3"/>
      <c r="D62" s="3"/>
      <c r="E62" s="3"/>
      <c r="F62" s="8" t="s">
        <v>182</v>
      </c>
      <c r="G62" s="49">
        <v>1440</v>
      </c>
      <c r="J62" s="3"/>
      <c r="K62" s="3"/>
      <c r="L62" s="3"/>
      <c r="M62" s="3"/>
      <c r="N62" s="3"/>
      <c r="O62" s="3"/>
      <c r="P62" s="3"/>
      <c r="Q62" s="3"/>
      <c r="R62" s="3"/>
      <c r="S62" s="3"/>
      <c r="T62" s="3"/>
      <c r="U62" s="3"/>
      <c r="V62" s="3"/>
      <c r="W62" s="3"/>
      <c r="X62" s="3"/>
      <c r="Y62" s="3"/>
      <c r="Z62" s="3"/>
    </row>
    <row r="63" spans="1:26" ht="12.75" hidden="1" customHeight="1" outlineLevel="1" x14ac:dyDescent="0.2">
      <c r="A63" s="3"/>
      <c r="B63" s="3"/>
      <c r="C63" s="3"/>
      <c r="D63" s="3"/>
      <c r="E63" s="3"/>
      <c r="F63" s="8" t="s">
        <v>183</v>
      </c>
      <c r="G63" s="49">
        <v>1425.96</v>
      </c>
      <c r="J63" s="3"/>
      <c r="K63" s="3"/>
      <c r="L63" s="3"/>
      <c r="M63" s="3"/>
      <c r="N63" s="3"/>
      <c r="O63" s="3"/>
      <c r="P63" s="3"/>
      <c r="Q63" s="3"/>
      <c r="R63" s="3"/>
      <c r="S63" s="3"/>
      <c r="T63" s="3"/>
      <c r="U63" s="3"/>
      <c r="V63" s="3"/>
      <c r="W63" s="3"/>
      <c r="X63" s="3"/>
      <c r="Y63" s="3"/>
      <c r="Z63" s="3"/>
    </row>
    <row r="64" spans="1:26" ht="12.75" hidden="1" customHeight="1" outlineLevel="1" x14ac:dyDescent="0.2">
      <c r="A64" s="3"/>
      <c r="B64" s="3"/>
      <c r="C64" s="3"/>
      <c r="D64" s="3"/>
      <c r="E64" s="3"/>
      <c r="F64" s="8" t="s">
        <v>185</v>
      </c>
      <c r="G64" s="49">
        <v>1408.59</v>
      </c>
      <c r="J64" s="3"/>
      <c r="K64" s="3"/>
      <c r="L64" s="3"/>
      <c r="M64" s="3"/>
      <c r="N64" s="3"/>
      <c r="O64" s="3"/>
      <c r="P64" s="3"/>
      <c r="Q64" s="3"/>
      <c r="R64" s="3"/>
      <c r="S64" s="3"/>
      <c r="T64" s="3"/>
      <c r="U64" s="3"/>
      <c r="V64" s="3"/>
      <c r="W64" s="3"/>
      <c r="X64" s="3"/>
      <c r="Y64" s="3"/>
      <c r="Z64" s="3"/>
    </row>
    <row r="65" spans="1:26" ht="12.75" hidden="1" customHeight="1" outlineLevel="1" x14ac:dyDescent="0.2">
      <c r="A65" s="3"/>
      <c r="B65" s="3"/>
      <c r="C65" s="3"/>
      <c r="D65" s="3"/>
      <c r="E65" s="3"/>
      <c r="F65" s="8" t="s">
        <v>200</v>
      </c>
      <c r="G65" s="49">
        <v>1359</v>
      </c>
      <c r="J65" s="3"/>
      <c r="K65" s="3"/>
      <c r="L65" s="3"/>
      <c r="M65" s="3"/>
      <c r="N65" s="3"/>
      <c r="O65" s="3"/>
      <c r="P65" s="3"/>
      <c r="Q65" s="3"/>
      <c r="R65" s="3"/>
      <c r="S65" s="3"/>
      <c r="T65" s="3"/>
      <c r="U65" s="3"/>
      <c r="V65" s="3"/>
      <c r="W65" s="3"/>
      <c r="X65" s="3"/>
      <c r="Y65" s="3"/>
      <c r="Z65" s="3"/>
    </row>
    <row r="66" spans="1:26" ht="12.75" hidden="1" customHeight="1" outlineLevel="1" x14ac:dyDescent="0.2">
      <c r="A66" s="3"/>
      <c r="B66" s="3"/>
      <c r="C66" s="3"/>
      <c r="D66" s="3"/>
      <c r="E66" s="3"/>
      <c r="F66" s="8" t="s">
        <v>186</v>
      </c>
      <c r="G66" s="49">
        <v>1323</v>
      </c>
      <c r="J66" s="3"/>
      <c r="K66" s="3"/>
      <c r="L66" s="3"/>
      <c r="M66" s="3"/>
      <c r="N66" s="3"/>
      <c r="O66" s="3"/>
      <c r="P66" s="3"/>
      <c r="Q66" s="3"/>
      <c r="R66" s="3"/>
      <c r="S66" s="3"/>
      <c r="T66" s="3"/>
      <c r="U66" s="3"/>
      <c r="V66" s="3"/>
      <c r="W66" s="3"/>
      <c r="X66" s="3"/>
      <c r="Y66" s="3"/>
      <c r="Z66" s="3"/>
    </row>
    <row r="67" spans="1:26" ht="12.75" hidden="1" customHeight="1" outlineLevel="1" x14ac:dyDescent="0.2">
      <c r="A67" s="3"/>
      <c r="B67" s="3"/>
      <c r="C67" s="3"/>
      <c r="D67" s="3"/>
      <c r="E67" s="3"/>
      <c r="F67" s="8" t="s">
        <v>192</v>
      </c>
      <c r="G67" s="49">
        <v>1293</v>
      </c>
      <c r="J67" s="3"/>
      <c r="K67" s="3"/>
      <c r="L67" s="3"/>
      <c r="M67" s="3"/>
      <c r="N67" s="3"/>
      <c r="O67" s="3"/>
      <c r="P67" s="3"/>
      <c r="Q67" s="3"/>
      <c r="R67" s="3"/>
      <c r="S67" s="3"/>
      <c r="T67" s="3"/>
      <c r="U67" s="3"/>
      <c r="V67" s="3"/>
      <c r="W67" s="3"/>
      <c r="X67" s="3"/>
      <c r="Y67" s="3"/>
      <c r="Z67" s="3"/>
    </row>
    <row r="68" spans="1:26" ht="12.75" hidden="1" customHeight="1" outlineLevel="1" x14ac:dyDescent="0.2">
      <c r="A68" s="3"/>
      <c r="B68" s="3"/>
      <c r="C68" s="3"/>
      <c r="D68" s="3"/>
      <c r="E68" s="3"/>
      <c r="F68" s="8" t="s">
        <v>187</v>
      </c>
      <c r="G68" s="49">
        <v>1286.1600000000001</v>
      </c>
      <c r="J68" s="3"/>
      <c r="K68" s="3"/>
      <c r="L68" s="3"/>
      <c r="M68" s="3"/>
      <c r="N68" s="3"/>
      <c r="O68" s="3"/>
      <c r="P68" s="3"/>
      <c r="Q68" s="3"/>
      <c r="R68" s="3"/>
      <c r="S68" s="3"/>
      <c r="T68" s="3"/>
      <c r="U68" s="3"/>
      <c r="V68" s="3"/>
      <c r="W68" s="3"/>
      <c r="X68" s="3"/>
      <c r="Y68" s="3"/>
      <c r="Z68" s="3"/>
    </row>
    <row r="69" spans="1:26" ht="12.75" hidden="1" customHeight="1" outlineLevel="1" x14ac:dyDescent="0.2">
      <c r="A69" s="3"/>
      <c r="B69" s="3"/>
      <c r="C69" s="3"/>
      <c r="D69" s="3"/>
      <c r="E69" s="3"/>
      <c r="F69" s="8" t="s">
        <v>188</v>
      </c>
      <c r="G69" s="49">
        <v>1269</v>
      </c>
      <c r="J69" s="3"/>
      <c r="K69" s="3"/>
      <c r="L69" s="3"/>
      <c r="M69" s="3"/>
      <c r="N69" s="3"/>
      <c r="O69" s="3"/>
      <c r="P69" s="3"/>
      <c r="Q69" s="3"/>
      <c r="R69" s="3"/>
      <c r="S69" s="3"/>
      <c r="T69" s="3"/>
      <c r="U69" s="3"/>
      <c r="V69" s="3"/>
      <c r="W69" s="3"/>
      <c r="X69" s="3"/>
      <c r="Y69" s="3"/>
      <c r="Z69" s="3"/>
    </row>
    <row r="70" spans="1:26" ht="12.75" hidden="1" customHeight="1" outlineLevel="1" x14ac:dyDescent="0.2">
      <c r="A70" s="3"/>
      <c r="B70" s="3"/>
      <c r="C70" s="3"/>
      <c r="D70" s="3"/>
      <c r="E70" s="3"/>
      <c r="F70" s="8" t="s">
        <v>189</v>
      </c>
      <c r="G70" s="49">
        <v>1215</v>
      </c>
      <c r="J70" s="3"/>
      <c r="K70" s="3"/>
      <c r="L70" s="3"/>
      <c r="M70" s="3"/>
      <c r="N70" s="3"/>
      <c r="O70" s="3"/>
      <c r="P70" s="3"/>
      <c r="Q70" s="3"/>
      <c r="R70" s="3"/>
      <c r="S70" s="3"/>
      <c r="T70" s="3"/>
      <c r="U70" s="3"/>
      <c r="V70" s="3"/>
      <c r="W70" s="3"/>
      <c r="X70" s="3"/>
      <c r="Y70" s="3"/>
      <c r="Z70" s="3"/>
    </row>
    <row r="71" spans="1:26" ht="12.75" hidden="1" customHeight="1" outlineLevel="1" x14ac:dyDescent="0.2">
      <c r="A71" s="3"/>
      <c r="B71" s="3"/>
      <c r="C71" s="3"/>
      <c r="D71" s="3"/>
      <c r="E71" s="3"/>
      <c r="F71" s="8" t="s">
        <v>190</v>
      </c>
      <c r="G71" s="49">
        <v>1144</v>
      </c>
      <c r="J71" s="3"/>
      <c r="K71" s="3"/>
      <c r="L71" s="3"/>
      <c r="M71" s="3"/>
      <c r="N71" s="3"/>
      <c r="O71" s="3"/>
      <c r="P71" s="3"/>
      <c r="Q71" s="3"/>
      <c r="R71" s="3"/>
      <c r="S71" s="3"/>
      <c r="T71" s="3"/>
      <c r="U71" s="3"/>
      <c r="V71" s="3"/>
      <c r="W71" s="3"/>
      <c r="X71" s="3"/>
      <c r="Y71" s="3"/>
      <c r="Z71" s="3"/>
    </row>
    <row r="72" spans="1:26" ht="12.75" hidden="1" customHeight="1" outlineLevel="1" x14ac:dyDescent="0.2">
      <c r="A72" s="3"/>
      <c r="B72" s="3"/>
      <c r="C72" s="3"/>
      <c r="D72" s="3"/>
      <c r="E72" s="3"/>
      <c r="F72" s="8" t="s">
        <v>194</v>
      </c>
      <c r="G72" s="49">
        <v>1058.5</v>
      </c>
      <c r="J72" s="3"/>
      <c r="K72" s="3"/>
      <c r="L72" s="3"/>
      <c r="M72" s="3"/>
      <c r="N72" s="3"/>
      <c r="O72" s="3"/>
      <c r="P72" s="3"/>
      <c r="Q72" s="3"/>
      <c r="R72" s="3"/>
      <c r="S72" s="3"/>
      <c r="T72" s="3"/>
      <c r="U72" s="3"/>
      <c r="V72" s="3"/>
      <c r="W72" s="3"/>
      <c r="X72" s="3"/>
      <c r="Y72" s="3"/>
      <c r="Z72" s="3"/>
    </row>
    <row r="73" spans="1:26" ht="12.75" hidden="1" customHeight="1" outlineLevel="1" x14ac:dyDescent="0.2">
      <c r="A73" s="3"/>
      <c r="B73" s="3"/>
      <c r="C73" s="3"/>
      <c r="D73" s="3"/>
      <c r="E73" s="3"/>
      <c r="F73" s="8" t="s">
        <v>195</v>
      </c>
      <c r="G73" s="49">
        <v>1044</v>
      </c>
      <c r="J73" s="3"/>
      <c r="K73" s="3"/>
      <c r="L73" s="3"/>
      <c r="M73" s="3"/>
      <c r="N73" s="3"/>
      <c r="O73" s="3"/>
      <c r="P73" s="3"/>
      <c r="Q73" s="3"/>
      <c r="R73" s="3"/>
      <c r="S73" s="3"/>
      <c r="T73" s="3"/>
      <c r="U73" s="3"/>
      <c r="V73" s="3"/>
      <c r="W73" s="3"/>
      <c r="X73" s="3"/>
      <c r="Y73" s="3"/>
      <c r="Z73" s="3"/>
    </row>
    <row r="74" spans="1:26" ht="12.75" hidden="1" customHeight="1" outlineLevel="1" x14ac:dyDescent="0.2">
      <c r="A74" s="3"/>
      <c r="B74" s="3"/>
      <c r="C74" s="3"/>
      <c r="D74" s="3"/>
      <c r="E74" s="3"/>
      <c r="F74" s="8" t="s">
        <v>216</v>
      </c>
      <c r="G74" s="49">
        <v>1037.08</v>
      </c>
      <c r="J74" s="3"/>
      <c r="K74" s="3"/>
      <c r="L74" s="3"/>
      <c r="M74" s="3"/>
      <c r="N74" s="3"/>
      <c r="O74" s="3"/>
      <c r="P74" s="3"/>
      <c r="Q74" s="3"/>
      <c r="R74" s="3"/>
      <c r="S74" s="3"/>
      <c r="T74" s="3"/>
      <c r="U74" s="3"/>
      <c r="V74" s="3"/>
      <c r="W74" s="3"/>
      <c r="X74" s="3"/>
      <c r="Y74" s="3"/>
      <c r="Z74" s="3"/>
    </row>
    <row r="75" spans="1:26" ht="12.75" hidden="1" customHeight="1" outlineLevel="1" x14ac:dyDescent="0.2">
      <c r="A75" s="3"/>
      <c r="B75" s="3"/>
      <c r="C75" s="3"/>
      <c r="D75" s="3"/>
      <c r="E75" s="3"/>
      <c r="F75" s="8" t="s">
        <v>223</v>
      </c>
      <c r="G75" s="49">
        <v>1009.11</v>
      </c>
      <c r="J75" s="3"/>
      <c r="K75" s="3"/>
      <c r="L75" s="3"/>
      <c r="M75" s="3"/>
      <c r="N75" s="3"/>
      <c r="O75" s="3"/>
      <c r="P75" s="3"/>
      <c r="Q75" s="3"/>
      <c r="R75" s="3"/>
      <c r="S75" s="3"/>
      <c r="T75" s="3"/>
      <c r="U75" s="3"/>
      <c r="V75" s="3"/>
      <c r="W75" s="3"/>
      <c r="X75" s="3"/>
      <c r="Y75" s="3"/>
      <c r="Z75" s="3"/>
    </row>
    <row r="76" spans="1:26" ht="12.75" hidden="1" customHeight="1" outlineLevel="1" x14ac:dyDescent="0.2">
      <c r="A76" s="3"/>
      <c r="B76" s="3"/>
      <c r="C76" s="3"/>
      <c r="D76" s="3"/>
      <c r="E76" s="3"/>
      <c r="F76" s="8" t="s">
        <v>199</v>
      </c>
      <c r="G76" s="49">
        <v>973.5</v>
      </c>
      <c r="J76" s="3"/>
      <c r="K76" s="3"/>
      <c r="L76" s="3"/>
      <c r="M76" s="3"/>
      <c r="N76" s="3"/>
      <c r="O76" s="3"/>
      <c r="P76" s="3"/>
      <c r="Q76" s="3"/>
      <c r="R76" s="3"/>
      <c r="S76" s="3"/>
      <c r="T76" s="3"/>
      <c r="U76" s="3"/>
      <c r="V76" s="3"/>
      <c r="W76" s="3"/>
      <c r="X76" s="3"/>
      <c r="Y76" s="3"/>
      <c r="Z76" s="3"/>
    </row>
    <row r="77" spans="1:26" ht="12.75" hidden="1" customHeight="1" outlineLevel="1" x14ac:dyDescent="0.2">
      <c r="A77" s="3"/>
      <c r="B77" s="3"/>
      <c r="C77" s="3"/>
      <c r="D77" s="3"/>
      <c r="E77" s="3"/>
      <c r="F77" s="8" t="s">
        <v>197</v>
      </c>
      <c r="G77" s="49">
        <v>913.5</v>
      </c>
      <c r="J77" s="3"/>
      <c r="K77" s="3"/>
      <c r="L77" s="3"/>
      <c r="M77" s="3"/>
      <c r="N77" s="3"/>
      <c r="O77" s="3"/>
      <c r="P77" s="3"/>
      <c r="Q77" s="3"/>
      <c r="R77" s="3"/>
      <c r="S77" s="3"/>
      <c r="T77" s="3"/>
      <c r="U77" s="3"/>
      <c r="V77" s="3"/>
      <c r="W77" s="3"/>
      <c r="X77" s="3"/>
      <c r="Y77" s="3"/>
      <c r="Z77" s="3"/>
    </row>
    <row r="78" spans="1:26" ht="12.75" hidden="1" customHeight="1" outlineLevel="1" x14ac:dyDescent="0.2">
      <c r="A78" s="3"/>
      <c r="B78" s="3"/>
      <c r="C78" s="3"/>
      <c r="D78" s="3"/>
      <c r="E78" s="3"/>
      <c r="F78" s="8" t="s">
        <v>224</v>
      </c>
      <c r="G78" s="49">
        <v>907.16</v>
      </c>
      <c r="J78" s="3"/>
      <c r="K78" s="3"/>
      <c r="L78" s="3"/>
      <c r="M78" s="3"/>
      <c r="N78" s="3"/>
      <c r="O78" s="3"/>
      <c r="P78" s="3"/>
      <c r="Q78" s="3"/>
      <c r="R78" s="3"/>
      <c r="S78" s="3"/>
      <c r="T78" s="3"/>
      <c r="U78" s="3"/>
      <c r="V78" s="3"/>
      <c r="W78" s="3"/>
      <c r="X78" s="3"/>
      <c r="Y78" s="3"/>
      <c r="Z78" s="3"/>
    </row>
    <row r="79" spans="1:26" ht="12.75" hidden="1" customHeight="1" outlineLevel="1" x14ac:dyDescent="0.2">
      <c r="A79" s="3"/>
      <c r="B79" s="3"/>
      <c r="C79" s="3"/>
      <c r="D79" s="3"/>
      <c r="E79" s="3"/>
      <c r="F79" s="8" t="s">
        <v>201</v>
      </c>
      <c r="G79" s="49">
        <v>873.75</v>
      </c>
      <c r="H79" s="3"/>
      <c r="I79" s="3"/>
      <c r="J79" s="3"/>
      <c r="K79" s="3"/>
      <c r="L79" s="3"/>
      <c r="M79" s="3"/>
      <c r="N79" s="3"/>
      <c r="O79" s="3"/>
      <c r="P79" s="3"/>
      <c r="Q79" s="3"/>
      <c r="R79" s="3"/>
      <c r="S79" s="3"/>
      <c r="T79" s="3"/>
      <c r="U79" s="3"/>
      <c r="V79" s="3"/>
      <c r="W79" s="3"/>
      <c r="X79" s="3"/>
      <c r="Y79" s="3"/>
      <c r="Z79" s="3"/>
    </row>
    <row r="80" spans="1:26" ht="12.75" hidden="1" customHeight="1" outlineLevel="1" x14ac:dyDescent="0.2">
      <c r="A80" s="3"/>
      <c r="B80" s="3"/>
      <c r="C80" s="3"/>
      <c r="D80" s="3"/>
      <c r="E80" s="3"/>
      <c r="F80" s="8" t="s">
        <v>202</v>
      </c>
      <c r="G80" s="49">
        <v>850.5</v>
      </c>
      <c r="H80" s="3"/>
      <c r="I80" s="3"/>
      <c r="J80" s="3"/>
      <c r="K80" s="3"/>
      <c r="L80" s="3"/>
      <c r="M80" s="3"/>
      <c r="N80" s="3"/>
      <c r="O80" s="3"/>
      <c r="P80" s="3"/>
      <c r="Q80" s="3"/>
      <c r="R80" s="3"/>
      <c r="S80" s="3"/>
      <c r="T80" s="3"/>
      <c r="U80" s="3"/>
      <c r="V80" s="3"/>
      <c r="W80" s="3"/>
      <c r="X80" s="3"/>
      <c r="Y80" s="3"/>
      <c r="Z80" s="3"/>
    </row>
    <row r="81" spans="1:26" ht="12.75" hidden="1" customHeight="1" outlineLevel="1" x14ac:dyDescent="0.2">
      <c r="A81" s="3"/>
      <c r="B81" s="3"/>
      <c r="C81" s="3"/>
      <c r="D81" s="3"/>
      <c r="E81" s="3"/>
      <c r="F81" s="8" t="s">
        <v>230</v>
      </c>
      <c r="G81" s="49">
        <v>836.5</v>
      </c>
      <c r="H81" s="3"/>
      <c r="I81" s="3"/>
      <c r="J81" s="3"/>
      <c r="K81" s="3"/>
      <c r="L81" s="3"/>
      <c r="M81" s="3"/>
      <c r="N81" s="3"/>
      <c r="O81" s="3"/>
      <c r="P81" s="3"/>
      <c r="Q81" s="3"/>
      <c r="R81" s="3"/>
      <c r="S81" s="3"/>
      <c r="T81" s="3"/>
      <c r="U81" s="3"/>
      <c r="V81" s="3"/>
      <c r="W81" s="3"/>
      <c r="X81" s="3"/>
      <c r="Y81" s="3"/>
      <c r="Z81" s="3"/>
    </row>
    <row r="82" spans="1:26" ht="12.75" hidden="1" customHeight="1" outlineLevel="1" x14ac:dyDescent="0.2">
      <c r="A82" s="3"/>
      <c r="B82" s="3"/>
      <c r="C82" s="3"/>
      <c r="D82" s="3"/>
      <c r="E82" s="3"/>
      <c r="F82" s="8" t="s">
        <v>203</v>
      </c>
      <c r="G82" s="49">
        <v>819</v>
      </c>
      <c r="H82" s="3"/>
      <c r="I82" s="3"/>
      <c r="J82" s="3"/>
      <c r="K82" s="3"/>
      <c r="L82" s="3"/>
      <c r="M82" s="3"/>
      <c r="N82" s="3"/>
      <c r="O82" s="3"/>
      <c r="P82" s="3"/>
      <c r="Q82" s="3"/>
      <c r="R82" s="3"/>
      <c r="S82" s="3"/>
      <c r="T82" s="3"/>
      <c r="U82" s="3"/>
      <c r="V82" s="3"/>
      <c r="W82" s="3"/>
      <c r="X82" s="3"/>
      <c r="Y82" s="3"/>
      <c r="Z82" s="3"/>
    </row>
    <row r="83" spans="1:26" ht="12.75" hidden="1" customHeight="1" outlineLevel="1" x14ac:dyDescent="0.2">
      <c r="A83" s="3"/>
      <c r="B83" s="3"/>
      <c r="C83" s="3"/>
      <c r="D83" s="3"/>
      <c r="E83" s="3"/>
      <c r="F83" s="8" t="s">
        <v>238</v>
      </c>
      <c r="G83" s="49">
        <v>807</v>
      </c>
      <c r="H83" s="3"/>
      <c r="I83" s="3"/>
      <c r="J83" s="3"/>
      <c r="K83" s="3"/>
      <c r="L83" s="3"/>
      <c r="M83" s="3"/>
      <c r="N83" s="3"/>
      <c r="O83" s="3"/>
      <c r="P83" s="3"/>
      <c r="Q83" s="3"/>
      <c r="R83" s="3"/>
      <c r="S83" s="3"/>
      <c r="T83" s="3"/>
      <c r="U83" s="3"/>
      <c r="V83" s="3"/>
      <c r="W83" s="3"/>
      <c r="X83" s="3"/>
      <c r="Y83" s="3"/>
      <c r="Z83" s="3"/>
    </row>
    <row r="84" spans="1:26" ht="12.75" hidden="1" customHeight="1" outlineLevel="1" x14ac:dyDescent="0.2">
      <c r="A84" s="3"/>
      <c r="B84" s="3"/>
      <c r="C84" s="3"/>
      <c r="D84" s="3"/>
      <c r="E84" s="3"/>
      <c r="F84" s="8" t="s">
        <v>204</v>
      </c>
      <c r="G84" s="49">
        <v>801.99</v>
      </c>
      <c r="H84" s="3"/>
      <c r="I84" s="3"/>
      <c r="J84" s="3"/>
      <c r="K84" s="3"/>
      <c r="L84" s="3"/>
      <c r="M84" s="3"/>
      <c r="N84" s="3"/>
      <c r="O84" s="3"/>
      <c r="P84" s="3"/>
      <c r="Q84" s="3"/>
      <c r="R84" s="3"/>
      <c r="S84" s="3"/>
      <c r="T84" s="3"/>
      <c r="U84" s="3"/>
      <c r="V84" s="3"/>
      <c r="W84" s="3"/>
      <c r="X84" s="3"/>
      <c r="Y84" s="3"/>
      <c r="Z84" s="3"/>
    </row>
    <row r="85" spans="1:26" ht="12.75" hidden="1" customHeight="1" outlineLevel="1" x14ac:dyDescent="0.2">
      <c r="A85" s="3"/>
      <c r="B85" s="3"/>
      <c r="C85" s="3"/>
      <c r="D85" s="3"/>
      <c r="E85" s="3"/>
      <c r="F85" s="8" t="s">
        <v>206</v>
      </c>
      <c r="G85" s="49">
        <v>801</v>
      </c>
      <c r="H85" s="3"/>
      <c r="I85" s="3"/>
      <c r="J85" s="3"/>
      <c r="K85" s="3"/>
      <c r="L85" s="3"/>
      <c r="M85" s="3"/>
      <c r="N85" s="3"/>
      <c r="O85" s="3"/>
      <c r="P85" s="3"/>
      <c r="Q85" s="3"/>
      <c r="R85" s="3"/>
      <c r="S85" s="3"/>
      <c r="T85" s="3"/>
      <c r="U85" s="3"/>
      <c r="V85" s="3"/>
      <c r="W85" s="3"/>
      <c r="X85" s="3"/>
      <c r="Y85" s="3"/>
      <c r="Z85" s="3"/>
    </row>
    <row r="86" spans="1:26" ht="12.75" hidden="1" customHeight="1" outlineLevel="1" x14ac:dyDescent="0.2">
      <c r="A86" s="3"/>
      <c r="B86" s="3"/>
      <c r="C86" s="3"/>
      <c r="D86" s="3"/>
      <c r="E86" s="3"/>
      <c r="F86" s="8" t="s">
        <v>207</v>
      </c>
      <c r="G86" s="49">
        <v>754.92000000000007</v>
      </c>
      <c r="H86" s="3"/>
      <c r="I86" s="3"/>
      <c r="J86" s="3"/>
      <c r="K86" s="3"/>
      <c r="L86" s="3"/>
      <c r="M86" s="3"/>
      <c r="N86" s="3"/>
      <c r="O86" s="3"/>
      <c r="P86" s="3"/>
      <c r="Q86" s="3"/>
      <c r="R86" s="3"/>
      <c r="S86" s="3"/>
      <c r="T86" s="3"/>
      <c r="U86" s="3"/>
      <c r="V86" s="3"/>
      <c r="W86" s="3"/>
      <c r="X86" s="3"/>
      <c r="Y86" s="3"/>
      <c r="Z86" s="3"/>
    </row>
    <row r="87" spans="1:26" ht="12.75" hidden="1" customHeight="1" outlineLevel="1" x14ac:dyDescent="0.2">
      <c r="A87" s="3"/>
      <c r="B87" s="3"/>
      <c r="C87" s="3"/>
      <c r="D87" s="3"/>
      <c r="E87" s="3"/>
      <c r="F87" s="8" t="s">
        <v>208</v>
      </c>
      <c r="G87" s="49">
        <v>750</v>
      </c>
      <c r="H87" s="3"/>
      <c r="I87" s="3"/>
      <c r="J87" s="3"/>
      <c r="K87" s="3"/>
      <c r="L87" s="3"/>
      <c r="M87" s="3"/>
      <c r="N87" s="3"/>
      <c r="O87" s="3"/>
      <c r="P87" s="3"/>
      <c r="Q87" s="3"/>
      <c r="R87" s="3"/>
      <c r="S87" s="3"/>
      <c r="T87" s="3"/>
      <c r="U87" s="3"/>
      <c r="V87" s="3"/>
      <c r="W87" s="3"/>
      <c r="X87" s="3"/>
      <c r="Y87" s="3"/>
      <c r="Z87" s="3"/>
    </row>
    <row r="88" spans="1:26" ht="12.75" hidden="1" customHeight="1" outlineLevel="1" x14ac:dyDescent="0.2">
      <c r="A88" s="3"/>
      <c r="B88" s="3"/>
      <c r="C88" s="3"/>
      <c r="D88" s="3"/>
      <c r="E88" s="3"/>
      <c r="F88" s="8" t="s">
        <v>209</v>
      </c>
      <c r="G88" s="49">
        <v>742.5</v>
      </c>
      <c r="H88" s="3"/>
      <c r="I88" s="3"/>
      <c r="J88" s="3"/>
      <c r="K88" s="3"/>
      <c r="L88" s="3"/>
      <c r="M88" s="3"/>
      <c r="N88" s="3"/>
      <c r="O88" s="3"/>
      <c r="P88" s="3"/>
      <c r="Q88" s="3"/>
      <c r="R88" s="3"/>
      <c r="S88" s="3"/>
      <c r="T88" s="3"/>
      <c r="U88" s="3"/>
      <c r="V88" s="3"/>
      <c r="W88" s="3"/>
      <c r="X88" s="3"/>
      <c r="Y88" s="3"/>
      <c r="Z88" s="3"/>
    </row>
    <row r="89" spans="1:26" ht="12.75" hidden="1" customHeight="1" outlineLevel="1" x14ac:dyDescent="0.2">
      <c r="A89" s="3"/>
      <c r="B89" s="3"/>
      <c r="C89" s="3"/>
      <c r="D89" s="3"/>
      <c r="E89" s="3"/>
      <c r="F89" s="8" t="s">
        <v>220</v>
      </c>
      <c r="G89" s="49">
        <v>732.87</v>
      </c>
      <c r="H89" s="3"/>
      <c r="I89" s="3"/>
      <c r="J89" s="3"/>
      <c r="K89" s="3"/>
      <c r="L89" s="3"/>
      <c r="M89" s="3"/>
      <c r="N89" s="3"/>
      <c r="O89" s="3"/>
      <c r="P89" s="3"/>
      <c r="Q89" s="3"/>
      <c r="R89" s="3"/>
      <c r="S89" s="3"/>
      <c r="T89" s="3"/>
      <c r="U89" s="3"/>
      <c r="V89" s="3"/>
      <c r="W89" s="3"/>
      <c r="X89" s="3"/>
      <c r="Y89" s="3"/>
      <c r="Z89" s="3"/>
    </row>
    <row r="90" spans="1:26" ht="12.75" hidden="1" customHeight="1" outlineLevel="1" x14ac:dyDescent="0.2">
      <c r="A90" s="3"/>
      <c r="B90" s="3"/>
      <c r="C90" s="3"/>
      <c r="D90" s="3"/>
      <c r="E90" s="3"/>
      <c r="F90" s="8" t="s">
        <v>214</v>
      </c>
      <c r="G90" s="49">
        <v>717</v>
      </c>
      <c r="H90" s="3"/>
      <c r="I90" s="3"/>
      <c r="J90" s="3"/>
      <c r="K90" s="3"/>
      <c r="L90" s="3"/>
      <c r="M90" s="3"/>
      <c r="N90" s="3"/>
      <c r="O90" s="3"/>
      <c r="P90" s="3"/>
      <c r="Q90" s="3"/>
      <c r="R90" s="3"/>
      <c r="S90" s="3"/>
      <c r="T90" s="3"/>
      <c r="U90" s="3"/>
      <c r="V90" s="3"/>
      <c r="W90" s="3"/>
      <c r="X90" s="3"/>
      <c r="Y90" s="3"/>
      <c r="Z90" s="3"/>
    </row>
    <row r="91" spans="1:26" ht="12.75" hidden="1" customHeight="1" outlineLevel="1" x14ac:dyDescent="0.2">
      <c r="A91" s="3"/>
      <c r="B91" s="3"/>
      <c r="C91" s="3"/>
      <c r="D91" s="3"/>
      <c r="E91" s="3"/>
      <c r="F91" s="8" t="s">
        <v>218</v>
      </c>
      <c r="G91" s="49">
        <v>714.45</v>
      </c>
      <c r="H91" s="3"/>
      <c r="I91" s="3"/>
      <c r="J91" s="3"/>
      <c r="K91" s="3"/>
      <c r="L91" s="3"/>
      <c r="M91" s="3"/>
      <c r="N91" s="3"/>
      <c r="O91" s="3"/>
      <c r="P91" s="3"/>
      <c r="Q91" s="3"/>
      <c r="R91" s="3"/>
      <c r="S91" s="3"/>
      <c r="T91" s="3"/>
      <c r="U91" s="3"/>
      <c r="V91" s="3"/>
      <c r="W91" s="3"/>
      <c r="X91" s="3"/>
      <c r="Y91" s="3"/>
      <c r="Z91" s="3"/>
    </row>
    <row r="92" spans="1:26" ht="12.75" hidden="1" customHeight="1" outlineLevel="1" x14ac:dyDescent="0.2">
      <c r="A92" s="3"/>
      <c r="B92" s="3"/>
      <c r="C92" s="3"/>
      <c r="D92" s="3"/>
      <c r="E92" s="3"/>
      <c r="F92" s="8" t="s">
        <v>212</v>
      </c>
      <c r="G92" s="49">
        <v>678.30000000000007</v>
      </c>
      <c r="H92" s="3"/>
      <c r="I92" s="3"/>
      <c r="J92" s="3"/>
      <c r="K92" s="3"/>
      <c r="L92" s="3"/>
      <c r="M92" s="3"/>
      <c r="N92" s="3"/>
      <c r="O92" s="3"/>
      <c r="P92" s="3"/>
      <c r="Q92" s="3"/>
      <c r="R92" s="3"/>
      <c r="S92" s="3"/>
      <c r="T92" s="3"/>
      <c r="U92" s="3"/>
      <c r="V92" s="3"/>
      <c r="W92" s="3"/>
      <c r="X92" s="3"/>
      <c r="Y92" s="3"/>
      <c r="Z92" s="3"/>
    </row>
    <row r="93" spans="1:26" ht="12.75" hidden="1" customHeight="1" outlineLevel="1" x14ac:dyDescent="0.2">
      <c r="A93" s="3"/>
      <c r="B93" s="3"/>
      <c r="C93" s="3"/>
      <c r="D93" s="3"/>
      <c r="E93" s="3"/>
      <c r="F93" s="8" t="s">
        <v>213</v>
      </c>
      <c r="G93" s="49">
        <v>678</v>
      </c>
      <c r="H93" s="3"/>
      <c r="I93" s="3"/>
      <c r="J93" s="3"/>
      <c r="K93" s="3"/>
      <c r="L93" s="3"/>
      <c r="M93" s="3"/>
      <c r="N93" s="3"/>
      <c r="O93" s="3"/>
      <c r="P93" s="3"/>
      <c r="Q93" s="3"/>
      <c r="R93" s="3"/>
      <c r="S93" s="3"/>
      <c r="T93" s="3"/>
      <c r="U93" s="3"/>
      <c r="V93" s="3"/>
      <c r="W93" s="3"/>
      <c r="X93" s="3"/>
      <c r="Y93" s="3"/>
      <c r="Z93" s="3"/>
    </row>
    <row r="94" spans="1:26" ht="12.75" hidden="1" customHeight="1" outlineLevel="1" x14ac:dyDescent="0.2">
      <c r="A94" s="3"/>
      <c r="B94" s="3"/>
      <c r="C94" s="3"/>
      <c r="D94" s="3"/>
      <c r="E94" s="3"/>
      <c r="F94" s="8" t="s">
        <v>244</v>
      </c>
      <c r="G94" s="49">
        <v>645.63</v>
      </c>
      <c r="H94" s="3"/>
      <c r="I94" s="3"/>
      <c r="J94" s="3"/>
      <c r="K94" s="3"/>
      <c r="L94" s="3"/>
      <c r="M94" s="3"/>
      <c r="N94" s="3"/>
      <c r="O94" s="3"/>
      <c r="P94" s="3"/>
      <c r="Q94" s="3"/>
      <c r="R94" s="3"/>
      <c r="S94" s="3"/>
      <c r="T94" s="3"/>
      <c r="U94" s="3"/>
      <c r="V94" s="3"/>
      <c r="W94" s="3"/>
      <c r="X94" s="3"/>
      <c r="Y94" s="3"/>
      <c r="Z94" s="3"/>
    </row>
    <row r="95" spans="1:26" ht="12.75" hidden="1" customHeight="1" outlineLevel="1" x14ac:dyDescent="0.2">
      <c r="A95" s="3"/>
      <c r="B95" s="3"/>
      <c r="C95" s="3"/>
      <c r="D95" s="3"/>
      <c r="E95" s="3"/>
      <c r="F95" s="8" t="s">
        <v>215</v>
      </c>
      <c r="G95" s="49">
        <v>621</v>
      </c>
      <c r="H95" s="3"/>
      <c r="I95" s="3"/>
      <c r="J95" s="3"/>
      <c r="K95" s="3"/>
      <c r="L95" s="3"/>
      <c r="M95" s="3"/>
      <c r="N95" s="3"/>
      <c r="O95" s="3"/>
      <c r="P95" s="3"/>
      <c r="Q95" s="3"/>
      <c r="R95" s="3"/>
      <c r="S95" s="3"/>
      <c r="T95" s="3"/>
      <c r="U95" s="3"/>
      <c r="V95" s="3"/>
      <c r="W95" s="3"/>
      <c r="X95" s="3"/>
      <c r="Y95" s="3"/>
      <c r="Z95" s="3"/>
    </row>
    <row r="96" spans="1:26" ht="12.75" hidden="1" customHeight="1" outlineLevel="1" x14ac:dyDescent="0.2">
      <c r="A96" s="3"/>
      <c r="B96" s="3"/>
      <c r="C96" s="3"/>
      <c r="D96" s="3"/>
      <c r="E96" s="3"/>
      <c r="F96" s="8" t="s">
        <v>217</v>
      </c>
      <c r="G96" s="49">
        <v>617.5</v>
      </c>
      <c r="H96" s="3"/>
      <c r="I96" s="3"/>
      <c r="J96" s="3"/>
      <c r="K96" s="3"/>
      <c r="L96" s="3"/>
      <c r="M96" s="3"/>
      <c r="N96" s="3"/>
      <c r="O96" s="3"/>
      <c r="P96" s="3"/>
      <c r="Q96" s="3"/>
      <c r="R96" s="3"/>
      <c r="S96" s="3"/>
      <c r="T96" s="3"/>
      <c r="U96" s="3"/>
      <c r="V96" s="3"/>
      <c r="W96" s="3"/>
      <c r="X96" s="3"/>
      <c r="Y96" s="3"/>
      <c r="Z96" s="3"/>
    </row>
    <row r="97" spans="1:26" ht="12.75" hidden="1" customHeight="1" outlineLevel="1" x14ac:dyDescent="0.2">
      <c r="A97" s="3"/>
      <c r="B97" s="3"/>
      <c r="C97" s="3"/>
      <c r="D97" s="3"/>
      <c r="E97" s="3"/>
      <c r="F97" s="8" t="s">
        <v>219</v>
      </c>
      <c r="G97" s="49">
        <v>604.5</v>
      </c>
      <c r="H97" s="3"/>
      <c r="I97" s="3"/>
      <c r="J97" s="3"/>
      <c r="K97" s="3"/>
      <c r="L97" s="3"/>
      <c r="M97" s="3"/>
      <c r="N97" s="3"/>
      <c r="O97" s="3"/>
      <c r="P97" s="3"/>
      <c r="Q97" s="3"/>
      <c r="R97" s="3"/>
      <c r="S97" s="3"/>
      <c r="T97" s="3"/>
      <c r="U97" s="3"/>
      <c r="V97" s="3"/>
      <c r="W97" s="3"/>
      <c r="X97" s="3"/>
      <c r="Y97" s="3"/>
      <c r="Z97" s="3"/>
    </row>
    <row r="98" spans="1:26" ht="12.75" hidden="1" customHeight="1" outlineLevel="1" x14ac:dyDescent="0.2">
      <c r="A98" s="3"/>
      <c r="B98" s="3"/>
      <c r="C98" s="3"/>
      <c r="D98" s="3"/>
      <c r="E98" s="3"/>
      <c r="F98" s="8" t="s">
        <v>221</v>
      </c>
      <c r="G98" s="49">
        <v>602.49</v>
      </c>
      <c r="H98" s="3"/>
      <c r="I98" s="3"/>
      <c r="J98" s="3"/>
      <c r="K98" s="3"/>
      <c r="L98" s="3"/>
      <c r="M98" s="3"/>
      <c r="N98" s="3"/>
      <c r="O98" s="3"/>
      <c r="P98" s="3"/>
      <c r="Q98" s="3"/>
      <c r="R98" s="3"/>
      <c r="S98" s="3"/>
      <c r="T98" s="3"/>
      <c r="U98" s="3"/>
      <c r="V98" s="3"/>
      <c r="W98" s="3"/>
      <c r="X98" s="3"/>
      <c r="Y98" s="3"/>
      <c r="Z98" s="3"/>
    </row>
    <row r="99" spans="1:26" ht="12.75" hidden="1" customHeight="1" outlineLevel="1" x14ac:dyDescent="0.2">
      <c r="A99" s="3"/>
      <c r="B99" s="3"/>
      <c r="C99" s="3"/>
      <c r="D99" s="3"/>
      <c r="E99" s="3"/>
      <c r="F99" s="8" t="s">
        <v>222</v>
      </c>
      <c r="G99" s="49">
        <v>600</v>
      </c>
      <c r="H99" s="3"/>
      <c r="I99" s="3"/>
      <c r="J99" s="3"/>
      <c r="K99" s="3"/>
      <c r="L99" s="3"/>
      <c r="M99" s="3"/>
      <c r="N99" s="3"/>
      <c r="O99" s="3"/>
      <c r="P99" s="3"/>
      <c r="Q99" s="3"/>
      <c r="R99" s="3"/>
      <c r="S99" s="3"/>
      <c r="T99" s="3"/>
      <c r="U99" s="3"/>
      <c r="V99" s="3"/>
      <c r="W99" s="3"/>
      <c r="X99" s="3"/>
      <c r="Y99" s="3"/>
      <c r="Z99" s="3"/>
    </row>
    <row r="100" spans="1:26" ht="12.75" hidden="1" customHeight="1" outlineLevel="1" x14ac:dyDescent="0.2">
      <c r="A100" s="3"/>
      <c r="B100" s="3"/>
      <c r="C100" s="3"/>
      <c r="D100" s="3"/>
      <c r="E100" s="3"/>
      <c r="F100" s="8" t="s">
        <v>225</v>
      </c>
      <c r="G100" s="49">
        <v>573.18000000000006</v>
      </c>
      <c r="H100" s="3"/>
      <c r="I100" s="3"/>
      <c r="J100" s="3"/>
      <c r="K100" s="3"/>
      <c r="L100" s="3"/>
      <c r="M100" s="3"/>
      <c r="N100" s="3"/>
      <c r="O100" s="3"/>
      <c r="P100" s="3"/>
      <c r="Q100" s="3"/>
      <c r="R100" s="3"/>
      <c r="S100" s="3"/>
      <c r="T100" s="3"/>
      <c r="U100" s="3"/>
      <c r="V100" s="3"/>
      <c r="W100" s="3"/>
      <c r="X100" s="3"/>
      <c r="Y100" s="3"/>
      <c r="Z100" s="3"/>
    </row>
    <row r="101" spans="1:26" ht="12.75" hidden="1" customHeight="1" outlineLevel="1" x14ac:dyDescent="0.2">
      <c r="A101" s="3"/>
      <c r="B101" s="3"/>
      <c r="C101" s="3"/>
      <c r="D101" s="3"/>
      <c r="E101" s="3"/>
      <c r="F101" s="8" t="s">
        <v>226</v>
      </c>
      <c r="G101" s="49">
        <v>567</v>
      </c>
      <c r="H101" s="3"/>
      <c r="I101" s="3"/>
      <c r="J101" s="3"/>
      <c r="K101" s="3"/>
      <c r="L101" s="3"/>
      <c r="M101" s="3"/>
      <c r="N101" s="3"/>
      <c r="O101" s="3"/>
      <c r="P101" s="3"/>
      <c r="Q101" s="3"/>
      <c r="R101" s="3"/>
      <c r="S101" s="3"/>
      <c r="T101" s="3"/>
      <c r="U101" s="3"/>
      <c r="V101" s="3"/>
      <c r="W101" s="3"/>
      <c r="X101" s="3"/>
      <c r="Y101" s="3"/>
      <c r="Z101" s="3"/>
    </row>
    <row r="102" spans="1:26" ht="12.75" hidden="1" customHeight="1" outlineLevel="1" x14ac:dyDescent="0.2">
      <c r="A102" s="3"/>
      <c r="B102" s="3"/>
      <c r="C102" s="3"/>
      <c r="D102" s="3"/>
      <c r="E102" s="3"/>
      <c r="F102" s="8" t="s">
        <v>227</v>
      </c>
      <c r="G102" s="49">
        <v>546.63</v>
      </c>
      <c r="H102" s="3"/>
      <c r="I102" s="3"/>
      <c r="J102" s="3"/>
      <c r="K102" s="3"/>
      <c r="L102" s="3"/>
      <c r="M102" s="3"/>
      <c r="N102" s="3"/>
      <c r="O102" s="3"/>
      <c r="P102" s="3"/>
      <c r="Q102" s="3"/>
      <c r="R102" s="3"/>
      <c r="S102" s="3"/>
      <c r="T102" s="3"/>
      <c r="U102" s="3"/>
      <c r="V102" s="3"/>
      <c r="W102" s="3"/>
      <c r="X102" s="3"/>
      <c r="Y102" s="3"/>
      <c r="Z102" s="3"/>
    </row>
    <row r="103" spans="1:26" ht="12.75" hidden="1" customHeight="1" outlineLevel="1" x14ac:dyDescent="0.2">
      <c r="A103" s="3"/>
      <c r="B103" s="3"/>
      <c r="C103" s="3"/>
      <c r="D103" s="3"/>
      <c r="E103" s="3"/>
      <c r="F103" s="8" t="s">
        <v>228</v>
      </c>
      <c r="G103" s="49">
        <v>537</v>
      </c>
      <c r="H103" s="3"/>
      <c r="I103" s="3"/>
      <c r="J103" s="3"/>
      <c r="K103" s="3"/>
      <c r="L103" s="3"/>
      <c r="M103" s="3"/>
      <c r="N103" s="3"/>
      <c r="O103" s="3"/>
      <c r="P103" s="3"/>
      <c r="Q103" s="3"/>
      <c r="R103" s="3"/>
      <c r="S103" s="3"/>
      <c r="T103" s="3"/>
      <c r="U103" s="3"/>
      <c r="V103" s="3"/>
      <c r="W103" s="3"/>
      <c r="X103" s="3"/>
      <c r="Y103" s="3"/>
      <c r="Z103" s="3"/>
    </row>
    <row r="104" spans="1:26" ht="12.75" hidden="1" customHeight="1" outlineLevel="1" x14ac:dyDescent="0.2">
      <c r="A104" s="3"/>
      <c r="B104" s="3"/>
      <c r="C104" s="3"/>
      <c r="D104" s="3"/>
      <c r="E104" s="3"/>
      <c r="F104" s="8" t="s">
        <v>231</v>
      </c>
      <c r="G104" s="49">
        <v>534</v>
      </c>
      <c r="H104" s="3"/>
      <c r="I104" s="3"/>
      <c r="J104" s="3"/>
      <c r="K104" s="3"/>
      <c r="L104" s="3"/>
      <c r="M104" s="3"/>
      <c r="N104" s="3"/>
      <c r="O104" s="3"/>
      <c r="P104" s="3"/>
      <c r="Q104" s="3"/>
      <c r="R104" s="3"/>
      <c r="S104" s="3"/>
      <c r="T104" s="3"/>
      <c r="U104" s="3"/>
      <c r="V104" s="3"/>
      <c r="W104" s="3"/>
      <c r="X104" s="3"/>
      <c r="Y104" s="3"/>
      <c r="Z104" s="3"/>
    </row>
    <row r="105" spans="1:26" ht="12.75" hidden="1" customHeight="1" outlineLevel="1" x14ac:dyDescent="0.2">
      <c r="A105" s="3"/>
      <c r="B105" s="3"/>
      <c r="C105" s="3"/>
      <c r="D105" s="3"/>
      <c r="E105" s="3"/>
      <c r="F105" s="8" t="s">
        <v>232</v>
      </c>
      <c r="G105" s="49">
        <v>522.69000000000005</v>
      </c>
      <c r="H105" s="3"/>
      <c r="I105" s="3"/>
      <c r="J105" s="3"/>
      <c r="K105" s="3"/>
      <c r="L105" s="3"/>
      <c r="M105" s="3"/>
      <c r="N105" s="3"/>
      <c r="O105" s="3"/>
      <c r="P105" s="3"/>
      <c r="Q105" s="3"/>
      <c r="R105" s="3"/>
      <c r="S105" s="3"/>
      <c r="T105" s="3"/>
      <c r="U105" s="3"/>
      <c r="V105" s="3"/>
      <c r="W105" s="3"/>
      <c r="X105" s="3"/>
      <c r="Y105" s="3"/>
      <c r="Z105" s="3"/>
    </row>
    <row r="106" spans="1:26" ht="12.75" hidden="1" customHeight="1" outlineLevel="1" x14ac:dyDescent="0.2">
      <c r="A106" s="3"/>
      <c r="B106" s="3"/>
      <c r="C106" s="3"/>
      <c r="D106" s="3"/>
      <c r="E106" s="3"/>
      <c r="F106" s="8" t="s">
        <v>233</v>
      </c>
      <c r="G106" s="49">
        <v>500.5</v>
      </c>
      <c r="H106" s="3"/>
      <c r="I106" s="3"/>
      <c r="J106" s="3"/>
      <c r="K106" s="3"/>
      <c r="L106" s="3"/>
      <c r="M106" s="3"/>
      <c r="N106" s="3"/>
      <c r="O106" s="3"/>
      <c r="P106" s="3"/>
      <c r="Q106" s="3"/>
      <c r="R106" s="3"/>
      <c r="S106" s="3"/>
      <c r="T106" s="3"/>
      <c r="U106" s="3"/>
      <c r="V106" s="3"/>
      <c r="W106" s="3"/>
      <c r="X106" s="3"/>
      <c r="Y106" s="3"/>
      <c r="Z106" s="3"/>
    </row>
    <row r="107" spans="1:26" ht="12.75" hidden="1" customHeight="1" outlineLevel="1" x14ac:dyDescent="0.2">
      <c r="A107" s="3"/>
      <c r="B107" s="3"/>
      <c r="C107" s="3"/>
      <c r="D107" s="3"/>
      <c r="E107" s="3"/>
      <c r="F107" s="8" t="s">
        <v>234</v>
      </c>
      <c r="G107" s="49">
        <v>492</v>
      </c>
      <c r="H107" s="3"/>
      <c r="I107" s="3"/>
      <c r="J107" s="3"/>
      <c r="K107" s="3"/>
      <c r="L107" s="3"/>
      <c r="M107" s="3"/>
      <c r="N107" s="3"/>
      <c r="O107" s="3"/>
      <c r="P107" s="3"/>
      <c r="Q107" s="3"/>
      <c r="R107" s="3"/>
      <c r="S107" s="3"/>
      <c r="T107" s="3"/>
      <c r="U107" s="3"/>
      <c r="V107" s="3"/>
      <c r="W107" s="3"/>
      <c r="X107" s="3"/>
      <c r="Y107" s="3"/>
      <c r="Z107" s="3"/>
    </row>
    <row r="108" spans="1:26" ht="12.75" hidden="1" customHeight="1" outlineLevel="1" x14ac:dyDescent="0.2">
      <c r="A108" s="3"/>
      <c r="B108" s="3"/>
      <c r="C108" s="3"/>
      <c r="D108" s="3"/>
      <c r="E108" s="3"/>
      <c r="F108" s="8" t="s">
        <v>235</v>
      </c>
      <c r="G108" s="49">
        <v>486.78000000000003</v>
      </c>
      <c r="H108" s="3"/>
      <c r="I108" s="3"/>
      <c r="J108" s="3"/>
      <c r="K108" s="3"/>
      <c r="L108" s="3"/>
      <c r="M108" s="3"/>
      <c r="N108" s="3"/>
      <c r="O108" s="3"/>
      <c r="P108" s="3"/>
      <c r="Q108" s="3"/>
      <c r="R108" s="3"/>
      <c r="S108" s="3"/>
      <c r="T108" s="3"/>
      <c r="U108" s="3"/>
      <c r="V108" s="3"/>
      <c r="W108" s="3"/>
      <c r="X108" s="3"/>
      <c r="Y108" s="3"/>
      <c r="Z108" s="3"/>
    </row>
    <row r="109" spans="1:26" ht="12.75" hidden="1" customHeight="1" outlineLevel="1" x14ac:dyDescent="0.2">
      <c r="A109" s="3"/>
      <c r="B109" s="3"/>
      <c r="C109" s="3"/>
      <c r="D109" s="3"/>
      <c r="E109" s="3"/>
      <c r="F109" s="8" t="s">
        <v>236</v>
      </c>
      <c r="G109" s="49">
        <v>468.33000000000004</v>
      </c>
      <c r="H109" s="3"/>
      <c r="I109" s="3"/>
      <c r="J109" s="3"/>
      <c r="K109" s="3"/>
      <c r="L109" s="3"/>
      <c r="M109" s="3"/>
      <c r="N109" s="3"/>
      <c r="O109" s="3"/>
      <c r="P109" s="3"/>
      <c r="Q109" s="3"/>
      <c r="R109" s="3"/>
      <c r="S109" s="3"/>
      <c r="T109" s="3"/>
      <c r="U109" s="3"/>
      <c r="V109" s="3"/>
      <c r="W109" s="3"/>
      <c r="X109" s="3"/>
      <c r="Y109" s="3"/>
      <c r="Z109" s="3"/>
    </row>
    <row r="110" spans="1:26" ht="12.75" hidden="1" customHeight="1" outlineLevel="1" x14ac:dyDescent="0.2">
      <c r="A110" s="3"/>
      <c r="B110" s="3"/>
      <c r="C110" s="3"/>
      <c r="D110" s="3"/>
      <c r="E110" s="3"/>
      <c r="F110" s="8" t="s">
        <v>237</v>
      </c>
      <c r="G110" s="49">
        <v>461.5</v>
      </c>
      <c r="H110" s="3"/>
      <c r="I110" s="3"/>
      <c r="J110" s="3"/>
      <c r="K110" s="3"/>
      <c r="L110" s="3"/>
      <c r="M110" s="3"/>
      <c r="N110" s="3"/>
      <c r="O110" s="3"/>
      <c r="P110" s="3"/>
      <c r="Q110" s="3"/>
      <c r="R110" s="3"/>
      <c r="S110" s="3"/>
      <c r="T110" s="3"/>
      <c r="U110" s="3"/>
      <c r="V110" s="3"/>
      <c r="W110" s="3"/>
      <c r="X110" s="3"/>
      <c r="Y110" s="3"/>
      <c r="Z110" s="3"/>
    </row>
    <row r="111" spans="1:26" ht="12.75" hidden="1" customHeight="1" outlineLevel="1" x14ac:dyDescent="0.2">
      <c r="A111" s="3"/>
      <c r="B111" s="3"/>
      <c r="C111" s="3"/>
      <c r="D111" s="3"/>
      <c r="E111" s="3"/>
      <c r="F111" s="8" t="s">
        <v>239</v>
      </c>
      <c r="G111" s="49">
        <v>423</v>
      </c>
      <c r="H111" s="3"/>
      <c r="I111" s="3"/>
      <c r="J111" s="3"/>
      <c r="K111" s="3"/>
      <c r="L111" s="3"/>
      <c r="M111" s="3"/>
      <c r="N111" s="3"/>
      <c r="O111" s="3"/>
      <c r="P111" s="3"/>
      <c r="Q111" s="3"/>
      <c r="R111" s="3"/>
      <c r="S111" s="3"/>
      <c r="T111" s="3"/>
      <c r="U111" s="3"/>
      <c r="V111" s="3"/>
      <c r="W111" s="3"/>
      <c r="X111" s="3"/>
      <c r="Y111" s="3"/>
      <c r="Z111" s="3"/>
    </row>
    <row r="112" spans="1:26" ht="12.75" hidden="1" customHeight="1" outlineLevel="1" x14ac:dyDescent="0.2">
      <c r="A112" s="3"/>
      <c r="B112" s="3"/>
      <c r="C112" s="3"/>
      <c r="D112" s="3"/>
      <c r="E112" s="3"/>
      <c r="F112" s="8" t="s">
        <v>240</v>
      </c>
      <c r="G112" s="49">
        <v>422.5</v>
      </c>
      <c r="H112" s="3"/>
      <c r="I112" s="3"/>
      <c r="J112" s="3"/>
      <c r="K112" s="3"/>
      <c r="L112" s="3"/>
      <c r="M112" s="3"/>
      <c r="N112" s="3"/>
      <c r="O112" s="3"/>
      <c r="P112" s="3"/>
      <c r="Q112" s="3"/>
      <c r="R112" s="3"/>
      <c r="S112" s="3"/>
      <c r="T112" s="3"/>
      <c r="U112" s="3"/>
      <c r="V112" s="3"/>
      <c r="W112" s="3"/>
      <c r="X112" s="3"/>
      <c r="Y112" s="3"/>
      <c r="Z112" s="3"/>
    </row>
    <row r="113" spans="1:26" ht="12.75" hidden="1" customHeight="1" outlineLevel="1" x14ac:dyDescent="0.2">
      <c r="A113" s="3"/>
      <c r="B113" s="3"/>
      <c r="C113" s="3"/>
      <c r="D113" s="3"/>
      <c r="E113" s="3"/>
      <c r="F113" s="8" t="s">
        <v>241</v>
      </c>
      <c r="G113" s="49">
        <v>416</v>
      </c>
      <c r="H113" s="3"/>
      <c r="I113" s="3"/>
      <c r="J113" s="3"/>
      <c r="K113" s="3"/>
      <c r="L113" s="3"/>
      <c r="M113" s="3"/>
      <c r="N113" s="3"/>
      <c r="O113" s="3"/>
      <c r="P113" s="3"/>
      <c r="Q113" s="3"/>
      <c r="R113" s="3"/>
      <c r="S113" s="3"/>
      <c r="T113" s="3"/>
      <c r="U113" s="3"/>
      <c r="V113" s="3"/>
      <c r="W113" s="3"/>
      <c r="X113" s="3"/>
      <c r="Y113" s="3"/>
      <c r="Z113" s="3"/>
    </row>
    <row r="114" spans="1:26" ht="12.75" hidden="1" customHeight="1" outlineLevel="1" x14ac:dyDescent="0.2">
      <c r="A114" s="3"/>
      <c r="B114" s="3"/>
      <c r="C114" s="3"/>
      <c r="D114" s="3"/>
      <c r="E114" s="3"/>
      <c r="F114" s="8" t="s">
        <v>242</v>
      </c>
      <c r="G114" s="49">
        <v>409.59000000000003</v>
      </c>
      <c r="H114" s="3"/>
      <c r="I114" s="3"/>
      <c r="J114" s="3"/>
      <c r="K114" s="3"/>
      <c r="L114" s="3"/>
      <c r="M114" s="3"/>
      <c r="N114" s="3"/>
      <c r="O114" s="3"/>
      <c r="P114" s="3"/>
      <c r="Q114" s="3"/>
      <c r="R114" s="3"/>
      <c r="S114" s="3"/>
      <c r="T114" s="3"/>
      <c r="U114" s="3"/>
      <c r="V114" s="3"/>
      <c r="W114" s="3"/>
      <c r="X114" s="3"/>
      <c r="Y114" s="3"/>
      <c r="Z114" s="3"/>
    </row>
    <row r="115" spans="1:26" ht="12.75" hidden="1" customHeight="1" outlineLevel="1" x14ac:dyDescent="0.2">
      <c r="A115" s="3"/>
      <c r="B115" s="3"/>
      <c r="C115" s="3"/>
      <c r="D115" s="3"/>
      <c r="E115" s="3"/>
      <c r="F115" s="8" t="s">
        <v>243</v>
      </c>
      <c r="G115" s="49">
        <v>405</v>
      </c>
      <c r="H115" s="3"/>
      <c r="I115" s="3"/>
      <c r="J115" s="3"/>
      <c r="K115" s="3"/>
      <c r="L115" s="3"/>
      <c r="M115" s="3"/>
      <c r="N115" s="3"/>
      <c r="O115" s="3"/>
      <c r="P115" s="3"/>
      <c r="Q115" s="3"/>
      <c r="R115" s="3"/>
      <c r="S115" s="3"/>
      <c r="T115" s="3"/>
      <c r="U115" s="3"/>
      <c r="V115" s="3"/>
      <c r="W115" s="3"/>
      <c r="X115" s="3"/>
      <c r="Y115" s="3"/>
      <c r="Z115" s="3"/>
    </row>
    <row r="116" spans="1:26" ht="12.75" hidden="1" customHeight="1" outlineLevel="1" x14ac:dyDescent="0.2">
      <c r="A116" s="3"/>
      <c r="B116" s="3"/>
      <c r="C116" s="3"/>
      <c r="D116" s="3"/>
      <c r="E116" s="3"/>
      <c r="F116" s="8" t="s">
        <v>245</v>
      </c>
      <c r="G116" s="49">
        <v>382.5</v>
      </c>
      <c r="H116" s="3"/>
      <c r="I116" s="3"/>
      <c r="J116" s="3"/>
      <c r="K116" s="3"/>
      <c r="L116" s="3"/>
      <c r="M116" s="3"/>
      <c r="N116" s="3"/>
      <c r="O116" s="3"/>
      <c r="P116" s="3"/>
      <c r="Q116" s="3"/>
      <c r="R116" s="3"/>
      <c r="S116" s="3"/>
      <c r="T116" s="3"/>
      <c r="U116" s="3"/>
      <c r="V116" s="3"/>
      <c r="W116" s="3"/>
      <c r="X116" s="3"/>
      <c r="Y116" s="3"/>
      <c r="Z116" s="3"/>
    </row>
    <row r="117" spans="1:26" ht="12.75" hidden="1" customHeight="1" outlineLevel="1" x14ac:dyDescent="0.2">
      <c r="A117" s="3"/>
      <c r="B117" s="3"/>
      <c r="C117" s="3"/>
      <c r="D117" s="3"/>
      <c r="E117" s="3"/>
      <c r="F117" s="8" t="s">
        <v>246</v>
      </c>
      <c r="G117" s="49">
        <v>336</v>
      </c>
      <c r="H117" s="3"/>
      <c r="I117" s="3"/>
      <c r="J117" s="3"/>
      <c r="K117" s="3"/>
      <c r="L117" s="3"/>
      <c r="M117" s="3"/>
      <c r="N117" s="3"/>
      <c r="O117" s="3"/>
      <c r="P117" s="3"/>
      <c r="Q117" s="3"/>
      <c r="R117" s="3"/>
      <c r="S117" s="3"/>
      <c r="T117" s="3"/>
      <c r="U117" s="3"/>
      <c r="V117" s="3"/>
      <c r="W117" s="3"/>
      <c r="X117" s="3"/>
      <c r="Y117" s="3"/>
      <c r="Z117" s="3"/>
    </row>
    <row r="118" spans="1:26" ht="12.75" hidden="1" customHeight="1" outlineLevel="1" x14ac:dyDescent="0.2">
      <c r="A118" s="3"/>
      <c r="B118" s="3"/>
      <c r="C118" s="3"/>
      <c r="D118" s="3"/>
      <c r="E118" s="3"/>
      <c r="F118" s="8" t="s">
        <v>247</v>
      </c>
      <c r="G118" s="49">
        <v>319.20000000000005</v>
      </c>
      <c r="H118" s="3"/>
      <c r="I118" s="3"/>
      <c r="J118" s="3"/>
      <c r="K118" s="3"/>
      <c r="L118" s="3"/>
      <c r="M118" s="3"/>
      <c r="N118" s="3"/>
      <c r="O118" s="3"/>
      <c r="P118" s="3"/>
      <c r="Q118" s="3"/>
      <c r="R118" s="3"/>
      <c r="S118" s="3"/>
      <c r="T118" s="3"/>
      <c r="U118" s="3"/>
      <c r="V118" s="3"/>
      <c r="W118" s="3"/>
      <c r="X118" s="3"/>
      <c r="Y118" s="3"/>
      <c r="Z118" s="3"/>
    </row>
    <row r="119" spans="1:26" ht="12.75" hidden="1" customHeight="1" outlineLevel="1" x14ac:dyDescent="0.2">
      <c r="A119" s="3"/>
      <c r="B119" s="3"/>
      <c r="C119" s="3"/>
      <c r="D119" s="3"/>
      <c r="E119" s="3"/>
      <c r="F119" s="8" t="s">
        <v>248</v>
      </c>
      <c r="G119" s="49">
        <v>312</v>
      </c>
      <c r="H119" s="3"/>
      <c r="I119" s="3"/>
      <c r="J119" s="3"/>
      <c r="K119" s="3"/>
      <c r="L119" s="3"/>
      <c r="M119" s="3"/>
      <c r="N119" s="3"/>
      <c r="O119" s="3"/>
      <c r="P119" s="3"/>
      <c r="Q119" s="3"/>
      <c r="R119" s="3"/>
      <c r="S119" s="3"/>
      <c r="T119" s="3"/>
      <c r="U119" s="3"/>
      <c r="V119" s="3"/>
      <c r="W119" s="3"/>
      <c r="X119" s="3"/>
      <c r="Y119" s="3"/>
      <c r="Z119" s="3"/>
    </row>
    <row r="120" spans="1:26" ht="12.75" hidden="1" customHeight="1" outlineLevel="1" x14ac:dyDescent="0.2">
      <c r="A120" s="3"/>
      <c r="B120" s="3"/>
      <c r="C120" s="3"/>
      <c r="D120" s="3"/>
      <c r="E120" s="3"/>
      <c r="F120" s="8" t="s">
        <v>251</v>
      </c>
      <c r="G120" s="49">
        <v>276</v>
      </c>
      <c r="H120" s="3"/>
      <c r="I120" s="3"/>
      <c r="J120" s="3"/>
      <c r="K120" s="3"/>
      <c r="L120" s="3"/>
      <c r="M120" s="3"/>
      <c r="N120" s="3"/>
      <c r="O120" s="3"/>
      <c r="P120" s="3"/>
      <c r="Q120" s="3"/>
      <c r="R120" s="3"/>
      <c r="S120" s="3"/>
      <c r="T120" s="3"/>
      <c r="U120" s="3"/>
      <c r="V120" s="3"/>
      <c r="W120" s="3"/>
      <c r="X120" s="3"/>
      <c r="Y120" s="3"/>
      <c r="Z120" s="3"/>
    </row>
    <row r="121" spans="1:26" ht="12.75" hidden="1" customHeight="1" outlineLevel="1" x14ac:dyDescent="0.2">
      <c r="A121" s="3"/>
      <c r="B121" s="3"/>
      <c r="C121" s="3"/>
      <c r="D121" s="3"/>
      <c r="E121" s="3"/>
      <c r="F121" s="8" t="s">
        <v>249</v>
      </c>
      <c r="G121" s="49">
        <v>261</v>
      </c>
      <c r="H121" s="3"/>
      <c r="I121" s="3"/>
      <c r="J121" s="3"/>
      <c r="K121" s="3"/>
      <c r="L121" s="3"/>
      <c r="M121" s="3"/>
      <c r="N121" s="3"/>
      <c r="O121" s="3"/>
      <c r="P121" s="3"/>
      <c r="Q121" s="3"/>
      <c r="R121" s="3"/>
      <c r="S121" s="3"/>
      <c r="T121" s="3"/>
      <c r="U121" s="3"/>
      <c r="V121" s="3"/>
      <c r="W121" s="3"/>
      <c r="X121" s="3"/>
      <c r="Y121" s="3"/>
      <c r="Z121" s="3"/>
    </row>
    <row r="122" spans="1:26" ht="12.75" hidden="1" customHeight="1" outlineLevel="1" x14ac:dyDescent="0.2">
      <c r="A122" s="3"/>
      <c r="B122" s="3"/>
      <c r="C122" s="3"/>
      <c r="D122" s="3"/>
      <c r="E122" s="3"/>
      <c r="F122" s="8" t="s">
        <v>250</v>
      </c>
      <c r="G122" s="49">
        <v>259.35000000000002</v>
      </c>
      <c r="H122" s="3"/>
      <c r="I122" s="3"/>
      <c r="J122" s="3"/>
      <c r="K122" s="3"/>
      <c r="L122" s="3"/>
      <c r="M122" s="3"/>
      <c r="N122" s="3"/>
      <c r="O122" s="3"/>
      <c r="P122" s="3"/>
      <c r="Q122" s="3"/>
      <c r="R122" s="3"/>
      <c r="S122" s="3"/>
      <c r="T122" s="3"/>
      <c r="U122" s="3"/>
      <c r="V122" s="3"/>
      <c r="W122" s="3"/>
      <c r="X122" s="3"/>
      <c r="Y122" s="3"/>
      <c r="Z122" s="3"/>
    </row>
    <row r="123" spans="1:26" ht="12.75" hidden="1" customHeight="1" outlineLevel="1" x14ac:dyDescent="0.2">
      <c r="A123" s="3"/>
      <c r="B123" s="3"/>
      <c r="C123" s="3"/>
      <c r="D123" s="3"/>
      <c r="E123" s="3"/>
      <c r="F123" s="8" t="s">
        <v>252</v>
      </c>
      <c r="G123" s="49">
        <v>231</v>
      </c>
      <c r="H123" s="3"/>
      <c r="I123" s="3"/>
      <c r="J123" s="3"/>
      <c r="K123" s="3"/>
      <c r="L123" s="3"/>
      <c r="M123" s="3"/>
      <c r="N123" s="3"/>
      <c r="O123" s="3"/>
      <c r="P123" s="3"/>
      <c r="Q123" s="3"/>
      <c r="R123" s="3"/>
      <c r="S123" s="3"/>
      <c r="T123" s="3"/>
      <c r="U123" s="3"/>
      <c r="V123" s="3"/>
      <c r="W123" s="3"/>
      <c r="X123" s="3"/>
      <c r="Y123" s="3"/>
      <c r="Z123" s="3"/>
    </row>
    <row r="124" spans="1:26" ht="12.75" hidden="1" customHeight="1" outlineLevel="1" x14ac:dyDescent="0.2">
      <c r="A124" s="3"/>
      <c r="B124" s="3"/>
      <c r="C124" s="3"/>
      <c r="D124" s="3"/>
      <c r="E124" s="3"/>
      <c r="F124" s="8" t="s">
        <v>253</v>
      </c>
      <c r="G124" s="49">
        <v>227.43</v>
      </c>
      <c r="H124" s="3"/>
      <c r="I124" s="3"/>
      <c r="J124" s="3"/>
      <c r="K124" s="3"/>
      <c r="L124" s="3"/>
      <c r="M124" s="3"/>
      <c r="N124" s="3"/>
      <c r="O124" s="3"/>
      <c r="P124" s="3"/>
      <c r="Q124" s="3"/>
      <c r="R124" s="3"/>
      <c r="S124" s="3"/>
      <c r="T124" s="3"/>
      <c r="U124" s="3"/>
      <c r="V124" s="3"/>
      <c r="W124" s="3"/>
      <c r="X124" s="3"/>
      <c r="Y124" s="3"/>
      <c r="Z124" s="3"/>
    </row>
    <row r="125" spans="1:26" ht="12.75" hidden="1" customHeight="1" outlineLevel="1" x14ac:dyDescent="0.2">
      <c r="A125" s="3"/>
      <c r="B125" s="3"/>
      <c r="C125" s="3"/>
      <c r="D125" s="3"/>
      <c r="E125" s="3"/>
      <c r="F125" s="8" t="s">
        <v>254</v>
      </c>
      <c r="G125" s="49">
        <v>219.78</v>
      </c>
      <c r="H125" s="3"/>
      <c r="I125" s="3"/>
      <c r="J125" s="3"/>
      <c r="K125" s="3"/>
      <c r="L125" s="3"/>
      <c r="M125" s="3"/>
      <c r="N125" s="3"/>
      <c r="O125" s="3"/>
      <c r="P125" s="3"/>
      <c r="Q125" s="3"/>
      <c r="R125" s="3"/>
      <c r="S125" s="3"/>
      <c r="T125" s="3"/>
      <c r="U125" s="3"/>
      <c r="V125" s="3"/>
      <c r="W125" s="3"/>
      <c r="X125" s="3"/>
      <c r="Y125" s="3"/>
      <c r="Z125" s="3"/>
    </row>
    <row r="126" spans="1:26" ht="12.75" hidden="1" customHeight="1" outlineLevel="1" x14ac:dyDescent="0.2">
      <c r="A126" s="3"/>
      <c r="B126" s="3"/>
      <c r="C126" s="3"/>
      <c r="D126" s="3"/>
      <c r="E126" s="3"/>
      <c r="F126" s="8" t="s">
        <v>255</v>
      </c>
      <c r="G126" s="49">
        <v>143</v>
      </c>
      <c r="H126" s="3"/>
      <c r="I126" s="3"/>
      <c r="J126" s="3"/>
      <c r="K126" s="3"/>
      <c r="L126" s="3"/>
      <c r="M126" s="3"/>
      <c r="N126" s="3"/>
      <c r="O126" s="3"/>
      <c r="P126" s="3"/>
      <c r="Q126" s="3"/>
      <c r="R126" s="3"/>
      <c r="S126" s="3"/>
      <c r="T126" s="3"/>
      <c r="U126" s="3"/>
      <c r="V126" s="3"/>
      <c r="W126" s="3"/>
      <c r="X126" s="3"/>
      <c r="Y126" s="3"/>
      <c r="Z126" s="3"/>
    </row>
    <row r="127" spans="1:26" ht="12.75" hidden="1" customHeight="1" outlineLevel="1" x14ac:dyDescent="0.2">
      <c r="A127" s="3"/>
      <c r="B127" s="3"/>
      <c r="C127" s="3"/>
      <c r="D127" s="3"/>
      <c r="E127" s="3"/>
      <c r="F127" s="8" t="s">
        <v>256</v>
      </c>
      <c r="G127" s="49">
        <v>139.86000000000001</v>
      </c>
      <c r="H127" s="3"/>
      <c r="I127" s="3"/>
      <c r="J127" s="3"/>
      <c r="K127" s="3"/>
      <c r="L127" s="3"/>
      <c r="M127" s="3"/>
      <c r="N127" s="3"/>
      <c r="O127" s="3"/>
      <c r="P127" s="3"/>
      <c r="Q127" s="3"/>
      <c r="R127" s="3"/>
      <c r="S127" s="3"/>
      <c r="T127" s="3"/>
      <c r="U127" s="3"/>
      <c r="V127" s="3"/>
      <c r="W127" s="3"/>
      <c r="X127" s="3"/>
      <c r="Y127" s="3"/>
      <c r="Z127" s="3"/>
    </row>
    <row r="128" spans="1:26" ht="12.75" hidden="1" customHeight="1" outlineLevel="1" x14ac:dyDescent="0.2">
      <c r="A128" s="3"/>
      <c r="B128" s="3"/>
      <c r="C128" s="3"/>
      <c r="D128" s="3"/>
      <c r="E128" s="3"/>
      <c r="F128" s="8" t="s">
        <v>257</v>
      </c>
      <c r="G128" s="49">
        <v>111.72</v>
      </c>
      <c r="H128" s="3"/>
      <c r="I128" s="3"/>
      <c r="J128" s="3"/>
      <c r="K128" s="3"/>
      <c r="L128" s="3"/>
      <c r="M128" s="3"/>
      <c r="N128" s="3"/>
      <c r="O128" s="3"/>
      <c r="P128" s="3"/>
      <c r="Q128" s="3"/>
      <c r="R128" s="3"/>
      <c r="S128" s="3"/>
      <c r="T128" s="3"/>
      <c r="U128" s="3"/>
      <c r="V128" s="3"/>
      <c r="W128" s="3"/>
      <c r="X128" s="3"/>
      <c r="Y128" s="3"/>
      <c r="Z128" s="3"/>
    </row>
    <row r="129" spans="1:26" ht="12.75" hidden="1" customHeight="1" outlineLevel="1" x14ac:dyDescent="0.2">
      <c r="A129" s="3"/>
      <c r="B129" s="3"/>
      <c r="C129" s="3"/>
      <c r="D129" s="3"/>
      <c r="E129" s="3"/>
      <c r="F129" s="8" t="s">
        <v>258</v>
      </c>
      <c r="G129" s="49">
        <v>54</v>
      </c>
      <c r="H129" s="3"/>
      <c r="I129" s="3"/>
      <c r="J129" s="3"/>
      <c r="K129" s="3"/>
      <c r="L129" s="3"/>
      <c r="M129" s="3"/>
      <c r="N129" s="3"/>
      <c r="O129" s="3"/>
      <c r="P129" s="3"/>
      <c r="Q129" s="3"/>
      <c r="R129" s="3"/>
      <c r="S129" s="3"/>
      <c r="T129" s="3"/>
      <c r="U129" s="3"/>
      <c r="V129" s="3"/>
      <c r="W129" s="3"/>
      <c r="X129" s="3"/>
      <c r="Y129" s="3"/>
      <c r="Z129" s="3"/>
    </row>
    <row r="130" spans="1:26" ht="12.75" hidden="1" customHeight="1" outlineLevel="1" x14ac:dyDescent="0.2">
      <c r="A130" s="3"/>
      <c r="B130" s="3"/>
      <c r="C130" s="3"/>
      <c r="D130" s="3"/>
      <c r="E130" s="3"/>
      <c r="F130" s="8" t="s">
        <v>259</v>
      </c>
      <c r="G130" s="49">
        <v>45</v>
      </c>
      <c r="H130" s="3"/>
      <c r="I130" s="3"/>
      <c r="J130" s="3"/>
      <c r="K130" s="3"/>
      <c r="L130" s="3"/>
      <c r="M130" s="3"/>
      <c r="N130" s="3"/>
      <c r="O130" s="3"/>
      <c r="P130" s="3"/>
      <c r="Q130" s="3"/>
      <c r="R130" s="3"/>
      <c r="S130" s="3"/>
      <c r="T130" s="3"/>
      <c r="U130" s="3"/>
      <c r="V130" s="3"/>
      <c r="W130" s="3"/>
      <c r="X130" s="3"/>
      <c r="Y130" s="3"/>
      <c r="Z130" s="3"/>
    </row>
    <row r="131" spans="1:26" ht="12.75" hidden="1" customHeight="1" outlineLevel="1" x14ac:dyDescent="0.2">
      <c r="A131" s="3"/>
      <c r="B131" s="3"/>
      <c r="C131" s="3"/>
      <c r="D131" s="3"/>
      <c r="E131" s="3"/>
      <c r="F131" s="8" t="s">
        <v>260</v>
      </c>
      <c r="G131" s="49">
        <v>31.5</v>
      </c>
      <c r="H131" s="3"/>
      <c r="I131" s="3"/>
      <c r="J131" s="3"/>
      <c r="K131" s="3"/>
      <c r="L131" s="3"/>
      <c r="M131" s="3"/>
      <c r="N131" s="3"/>
      <c r="O131" s="3"/>
      <c r="P131" s="3"/>
      <c r="Q131" s="3"/>
      <c r="R131" s="3"/>
      <c r="S131" s="3"/>
      <c r="T131" s="3"/>
      <c r="U131" s="3"/>
      <c r="V131" s="3"/>
      <c r="W131" s="3"/>
      <c r="X131" s="3"/>
      <c r="Y131" s="3"/>
      <c r="Z131" s="3"/>
    </row>
    <row r="132" spans="1:26" ht="12.75" hidden="1" customHeight="1" outlineLevel="1" x14ac:dyDescent="0.2">
      <c r="A132" s="3"/>
      <c r="B132" s="3"/>
      <c r="C132" s="3"/>
      <c r="D132" s="3"/>
      <c r="E132" s="3"/>
      <c r="F132" s="8" t="s">
        <v>127</v>
      </c>
      <c r="G132" s="49">
        <v>82543.11000000003</v>
      </c>
      <c r="H132" s="3"/>
      <c r="I132" s="3"/>
      <c r="J132" s="3"/>
      <c r="K132" s="3"/>
      <c r="L132" s="3"/>
      <c r="M132" s="3"/>
      <c r="N132" s="3"/>
      <c r="O132" s="3"/>
      <c r="P132" s="3"/>
      <c r="Q132" s="3"/>
      <c r="R132" s="3"/>
      <c r="S132" s="3"/>
      <c r="T132" s="3"/>
      <c r="U132" s="3"/>
      <c r="V132" s="3"/>
      <c r="W132" s="3"/>
      <c r="X132" s="3"/>
      <c r="Y132" s="3"/>
      <c r="Z132" s="3"/>
    </row>
    <row r="133" spans="1:26" ht="12.75" customHeight="1" collapsed="1" x14ac:dyDescent="0.3">
      <c r="A133" s="3"/>
      <c r="B133" s="29" t="s">
        <v>309</v>
      </c>
      <c r="C133" s="3"/>
      <c r="D133" s="3"/>
      <c r="E133" s="3"/>
      <c r="I133" s="3"/>
      <c r="J133" s="3"/>
      <c r="K133" s="3"/>
      <c r="L133" s="3"/>
      <c r="M133" s="3"/>
      <c r="N133" s="3"/>
      <c r="O133" s="3"/>
      <c r="P133" s="3"/>
      <c r="Q133" s="3"/>
      <c r="R133" s="3"/>
      <c r="S133" s="3"/>
      <c r="T133" s="3"/>
      <c r="U133" s="3"/>
      <c r="V133" s="3"/>
      <c r="W133" s="3"/>
      <c r="X133" s="3"/>
      <c r="Y133" s="3"/>
      <c r="Z133" s="3"/>
    </row>
    <row r="134" spans="1:26" ht="12.75" hidden="1" customHeight="1" outlineLevel="1" x14ac:dyDescent="0.2">
      <c r="A134" s="3"/>
      <c r="F134" s="30" t="s">
        <v>310</v>
      </c>
      <c r="I134" s="3"/>
      <c r="J134" s="3"/>
      <c r="K134" s="3"/>
      <c r="L134" s="3"/>
      <c r="M134" s="3"/>
      <c r="N134" s="3"/>
      <c r="O134" s="3"/>
      <c r="P134" s="3"/>
      <c r="Q134" s="3"/>
      <c r="R134" s="3"/>
      <c r="S134" s="3"/>
      <c r="T134" s="3"/>
      <c r="U134" s="3"/>
      <c r="V134" s="3"/>
      <c r="W134" s="3"/>
      <c r="X134" s="3"/>
      <c r="Y134" s="3"/>
      <c r="Z134" s="3"/>
    </row>
    <row r="135" spans="1:26" ht="12.75" hidden="1" customHeight="1" outlineLevel="1" x14ac:dyDescent="0.2">
      <c r="A135" s="3"/>
      <c r="G135" s="43" t="s">
        <v>172</v>
      </c>
      <c r="I135" s="3"/>
      <c r="J135" s="3"/>
      <c r="K135" s="3"/>
      <c r="L135" s="3"/>
      <c r="M135" s="3"/>
      <c r="N135" s="3"/>
      <c r="O135" s="3"/>
      <c r="P135" s="3"/>
      <c r="Q135" s="3"/>
      <c r="R135" s="3"/>
      <c r="S135" s="3"/>
      <c r="T135" s="3"/>
      <c r="U135" s="3"/>
      <c r="V135" s="3"/>
      <c r="W135" s="3"/>
      <c r="X135" s="3"/>
      <c r="Y135" s="3"/>
      <c r="Z135" s="3"/>
    </row>
    <row r="136" spans="1:26" ht="12.75" hidden="1" customHeight="1" outlineLevel="1" x14ac:dyDescent="0.2">
      <c r="A136" s="3"/>
      <c r="F136" s="50" t="s">
        <v>161</v>
      </c>
      <c r="G136" s="50" t="e">
        <f>GETPIVOTDATA("Revenue",$F$44,"Country","Canada")</f>
        <v>#REF!</v>
      </c>
      <c r="I136" s="3"/>
      <c r="J136" s="3"/>
      <c r="K136" s="3"/>
      <c r="L136" s="3"/>
      <c r="M136" s="3"/>
      <c r="N136" s="3"/>
      <c r="O136" s="3"/>
      <c r="P136" s="3"/>
      <c r="Q136" s="3"/>
      <c r="R136" s="3"/>
      <c r="S136" s="3"/>
      <c r="T136" s="3"/>
      <c r="U136" s="3"/>
      <c r="V136" s="3"/>
      <c r="W136" s="3"/>
      <c r="X136" s="3"/>
      <c r="Y136" s="3"/>
      <c r="Z136" s="3"/>
    </row>
    <row r="137" spans="1:26" ht="12.75" hidden="1" customHeight="1" outlineLevel="1" x14ac:dyDescent="0.2">
      <c r="A137" s="3"/>
      <c r="F137" s="50" t="s">
        <v>146</v>
      </c>
      <c r="G137" s="50"/>
      <c r="I137" s="3"/>
      <c r="J137" s="3"/>
      <c r="K137" s="3"/>
      <c r="L137" s="3"/>
      <c r="M137" s="3"/>
      <c r="N137" s="3"/>
      <c r="O137" s="3"/>
      <c r="P137" s="3"/>
      <c r="Q137" s="3"/>
      <c r="R137" s="3"/>
      <c r="S137" s="3"/>
      <c r="T137" s="3"/>
      <c r="U137" s="3"/>
      <c r="V137" s="3"/>
      <c r="W137" s="3"/>
      <c r="X137" s="3"/>
      <c r="Y137" s="3"/>
      <c r="Z137" s="3"/>
    </row>
    <row r="138" spans="1:26" ht="12.75" hidden="1" customHeight="1" outlineLevel="1" x14ac:dyDescent="0.2">
      <c r="A138" s="3"/>
      <c r="C138" s="3"/>
      <c r="D138" s="3"/>
      <c r="E138" s="3"/>
      <c r="H138" s="3"/>
      <c r="I138" s="3"/>
      <c r="J138" s="3"/>
      <c r="K138" s="3"/>
      <c r="L138" s="3"/>
      <c r="M138" s="3"/>
      <c r="N138" s="3"/>
      <c r="O138" s="3"/>
      <c r="P138" s="3"/>
      <c r="Q138" s="3"/>
      <c r="R138" s="3"/>
      <c r="S138" s="3"/>
      <c r="T138" s="3"/>
      <c r="U138" s="3"/>
      <c r="V138" s="3"/>
      <c r="W138" s="3"/>
      <c r="X138" s="3"/>
      <c r="Y138" s="3"/>
      <c r="Z138" s="3"/>
    </row>
    <row r="139" spans="1:26" ht="12.75" hidden="1" customHeight="1" outlineLevel="1" x14ac:dyDescent="0.2">
      <c r="A139" s="3"/>
      <c r="C139" s="3"/>
      <c r="D139" s="3"/>
      <c r="E139" s="3"/>
      <c r="I139" s="3"/>
      <c r="J139" s="3"/>
      <c r="K139" s="3"/>
      <c r="L139" s="3"/>
      <c r="M139" s="3"/>
      <c r="N139" s="3"/>
      <c r="O139" s="3"/>
      <c r="P139" s="3"/>
      <c r="Q139" s="3"/>
      <c r="R139" s="3"/>
      <c r="S139" s="3"/>
      <c r="T139" s="3"/>
      <c r="U139" s="3"/>
      <c r="V139" s="3"/>
      <c r="W139" s="3"/>
      <c r="X139" s="3"/>
      <c r="Y139" s="3"/>
      <c r="Z139" s="3"/>
    </row>
    <row r="140" spans="1:26" ht="12.75" customHeight="1" collapsed="1" x14ac:dyDescent="0.3">
      <c r="A140" s="3"/>
      <c r="B140" s="29" t="s">
        <v>311</v>
      </c>
      <c r="C140" s="3"/>
      <c r="D140" s="3"/>
      <c r="E140" s="3"/>
      <c r="I140" s="3"/>
      <c r="J140" s="3"/>
      <c r="K140" s="3"/>
      <c r="L140" s="3"/>
      <c r="M140" s="3"/>
      <c r="N140" s="3"/>
      <c r="O140" s="3"/>
      <c r="P140" s="3"/>
      <c r="Q140" s="3"/>
      <c r="R140" s="3"/>
      <c r="S140" s="3"/>
      <c r="T140" s="3"/>
      <c r="U140" s="3"/>
      <c r="V140" s="3"/>
      <c r="W140" s="3"/>
      <c r="X140" s="3"/>
      <c r="Y140" s="3"/>
      <c r="Z140" s="3"/>
    </row>
    <row r="141" spans="1:26" ht="12.75" hidden="1" customHeight="1" outlineLevel="1" x14ac:dyDescent="0.2">
      <c r="A141" s="3"/>
      <c r="F141" s="30" t="s">
        <v>312</v>
      </c>
      <c r="I141" s="3"/>
      <c r="J141" s="3"/>
      <c r="K141" s="3"/>
      <c r="L141" s="3"/>
      <c r="M141" s="3"/>
      <c r="N141" s="3"/>
      <c r="O141" s="3"/>
      <c r="P141" s="3"/>
      <c r="Q141" s="3"/>
      <c r="R141" s="3"/>
      <c r="S141" s="3"/>
      <c r="T141" s="3"/>
      <c r="U141" s="3"/>
      <c r="V141" s="3"/>
      <c r="W141" s="3"/>
      <c r="X141" s="3"/>
      <c r="Y141" s="3"/>
      <c r="Z141" s="3"/>
    </row>
    <row r="142" spans="1:26" ht="12.75" hidden="1" customHeight="1" outlineLevel="1" x14ac:dyDescent="0.2">
      <c r="A142" s="3"/>
      <c r="G142" s="43" t="s">
        <v>172</v>
      </c>
      <c r="I142" s="3"/>
      <c r="J142" s="3"/>
      <c r="K142" s="3"/>
      <c r="L142" s="3"/>
      <c r="M142" s="3"/>
      <c r="N142" s="3"/>
      <c r="O142" s="3"/>
      <c r="P142" s="3"/>
      <c r="Q142" s="3"/>
      <c r="R142" s="3"/>
      <c r="S142" s="3"/>
      <c r="T142" s="3"/>
      <c r="U142" s="3"/>
      <c r="V142" s="3"/>
      <c r="W142" s="3"/>
      <c r="X142" s="3"/>
      <c r="Y142" s="3"/>
      <c r="Z142" s="3"/>
    </row>
    <row r="143" spans="1:26" ht="12.75" hidden="1" customHeight="1" outlineLevel="1" x14ac:dyDescent="0.2">
      <c r="A143" s="3"/>
      <c r="F143" s="50" t="s">
        <v>161</v>
      </c>
      <c r="G143" s="50" t="e">
        <f>GETPIVOTDATA("Revenue",$F$44,"Country","Canada")</f>
        <v>#REF!</v>
      </c>
      <c r="I143" s="3"/>
      <c r="J143" s="3"/>
      <c r="K143" s="3"/>
      <c r="L143" s="3"/>
      <c r="M143" s="3"/>
      <c r="N143" s="3"/>
      <c r="O143" s="3"/>
      <c r="P143" s="3"/>
      <c r="Q143" s="3"/>
      <c r="R143" s="3"/>
      <c r="S143" s="3"/>
      <c r="T143" s="3"/>
      <c r="U143" s="3"/>
      <c r="V143" s="3"/>
      <c r="W143" s="3"/>
      <c r="X143" s="3"/>
      <c r="Y143" s="3"/>
      <c r="Z143" s="3"/>
    </row>
    <row r="144" spans="1:26" ht="12.75" hidden="1" customHeight="1" outlineLevel="1" x14ac:dyDescent="0.2">
      <c r="A144" s="3"/>
      <c r="F144" s="50" t="s">
        <v>174</v>
      </c>
      <c r="G144" s="50"/>
      <c r="I144" s="3"/>
      <c r="J144" s="3"/>
      <c r="K144" s="3"/>
      <c r="L144" s="3"/>
      <c r="M144" s="3"/>
      <c r="N144" s="3"/>
      <c r="O144" s="3"/>
      <c r="P144" s="3"/>
      <c r="Q144" s="3"/>
      <c r="R144" s="3"/>
      <c r="S144" s="3"/>
      <c r="T144" s="3"/>
      <c r="U144" s="3"/>
      <c r="V144" s="3"/>
      <c r="W144" s="3"/>
      <c r="X144" s="3"/>
      <c r="Y144" s="3"/>
      <c r="Z144" s="3"/>
    </row>
    <row r="145" spans="1:26" ht="12.75" hidden="1" customHeight="1" outlineLevel="1" x14ac:dyDescent="0.2">
      <c r="A145" s="3"/>
      <c r="C145" s="3"/>
      <c r="D145" s="3"/>
      <c r="E145" s="3"/>
      <c r="H145" s="3"/>
      <c r="I145" s="3"/>
      <c r="J145" s="3"/>
      <c r="K145" s="3"/>
      <c r="L145" s="3"/>
      <c r="M145" s="3"/>
      <c r="N145" s="3"/>
      <c r="O145" s="3"/>
      <c r="P145" s="3"/>
      <c r="Q145" s="3"/>
      <c r="R145" s="3"/>
      <c r="S145" s="3"/>
      <c r="T145" s="3"/>
      <c r="U145" s="3"/>
      <c r="V145" s="3"/>
      <c r="W145" s="3"/>
      <c r="X145" s="3"/>
      <c r="Y145" s="3"/>
      <c r="Z145" s="3"/>
    </row>
    <row r="146" spans="1:26" ht="12.75" hidden="1" customHeight="1" outlineLevel="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hidden="1" customHeight="1" outlineLevel="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hidden="1" customHeight="1" outlineLevel="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hidden="1" customHeight="1" outlineLevel="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hidden="1" customHeight="1" outlineLevel="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collapsed="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x14ac:dyDescent="0.2"/>
    <row r="346" spans="1:26" ht="15.75" customHeight="1" x14ac:dyDescent="0.2"/>
    <row r="347" spans="1:26" ht="15.75" customHeight="1" x14ac:dyDescent="0.2"/>
    <row r="348" spans="1:26" ht="15.75" customHeight="1" x14ac:dyDescent="0.2"/>
    <row r="349" spans="1:26" ht="15.75" customHeight="1" x14ac:dyDescent="0.2"/>
    <row r="350" spans="1:26" ht="15.75" customHeight="1" x14ac:dyDescent="0.2"/>
    <row r="351" spans="1:26" ht="15.75" customHeight="1" x14ac:dyDescent="0.2"/>
    <row r="352" spans="1:26"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3" right="0.3" top="0.3" bottom="0.3" header="0" footer="0"/>
  <pageSetup scale="75" orientation="landscape"/>
  <headerFooter>
    <oddHeader>&amp;CTab: &amp;A</oddHeader>
    <oddFooter>&amp;L&amp;D &amp;T&amp;C&amp;F -- &amp;A&amp;R&amp;P/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defaultColWidth="14.5" defaultRowHeight="15" customHeight="1" x14ac:dyDescent="0.2"/>
  <cols>
    <col min="1" max="1" width="9.5" customWidth="1"/>
    <col min="2" max="2" width="10.83203125" customWidth="1"/>
    <col min="3" max="3" width="34.5" customWidth="1"/>
    <col min="4" max="4" width="29" customWidth="1"/>
    <col min="5" max="5" width="40.5" customWidth="1"/>
    <col min="6" max="25" width="9.5" customWidth="1"/>
  </cols>
  <sheetData>
    <row r="1" spans="1:26" ht="12.75" customHeight="1" x14ac:dyDescent="0.2">
      <c r="A1" s="2" t="str">
        <f>Introduction!A1</f>
        <v xml:space="preserve"> Introduction to Data Analytics with Excel</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A2" s="2">
        <f>Introduction!A2</f>
        <v>0</v>
      </c>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
      <c r="A3" s="2" t="str">
        <f>Introduction!A3</f>
        <v>Pivot Tables</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
      <c r="A4" s="4" t="s">
        <v>2</v>
      </c>
      <c r="B4" s="3"/>
      <c r="C4" s="3"/>
      <c r="D4" s="3"/>
      <c r="E4" s="3"/>
      <c r="F4" s="3"/>
      <c r="G4" s="3"/>
      <c r="H4" s="3"/>
      <c r="I4" s="3"/>
      <c r="J4" s="3"/>
      <c r="K4" s="3"/>
      <c r="L4" s="3"/>
      <c r="M4" s="3"/>
      <c r="N4" s="3"/>
      <c r="O4" s="3"/>
      <c r="P4" s="3"/>
      <c r="Q4" s="3"/>
      <c r="R4" s="3"/>
      <c r="S4" s="3"/>
      <c r="T4" s="3"/>
      <c r="U4" s="3"/>
      <c r="V4" s="3"/>
      <c r="W4" s="3"/>
      <c r="X4" s="3"/>
      <c r="Y4" s="3"/>
      <c r="Z4" s="3"/>
    </row>
    <row r="5" spans="1:26" ht="12.75" customHeight="1" x14ac:dyDescent="0.2">
      <c r="A5" s="3"/>
      <c r="B5" s="3"/>
      <c r="C5" s="3"/>
      <c r="D5" s="3"/>
      <c r="E5" s="3"/>
      <c r="F5" s="3"/>
      <c r="G5" s="3"/>
      <c r="H5" s="3"/>
      <c r="I5" s="3"/>
      <c r="J5" s="3"/>
      <c r="K5" s="3"/>
      <c r="L5" s="3"/>
      <c r="M5" s="3"/>
      <c r="N5" s="3"/>
      <c r="O5" s="3"/>
      <c r="P5" s="3"/>
      <c r="Q5" s="3"/>
      <c r="R5" s="3"/>
      <c r="S5" s="3"/>
      <c r="T5" s="3"/>
      <c r="U5" s="3"/>
      <c r="V5" s="3"/>
      <c r="W5" s="3"/>
      <c r="X5" s="3"/>
      <c r="Y5" s="3"/>
      <c r="Z5" s="3"/>
    </row>
    <row r="6" spans="1:26" ht="12.75" customHeight="1" x14ac:dyDescent="0.2">
      <c r="A6" s="3"/>
      <c r="B6" s="3"/>
      <c r="C6" s="3"/>
      <c r="D6" s="3"/>
      <c r="E6" s="3"/>
      <c r="F6" s="3"/>
      <c r="G6" s="3"/>
      <c r="H6" s="3"/>
      <c r="I6" s="3"/>
      <c r="J6" s="3"/>
      <c r="K6" s="3"/>
      <c r="L6" s="3"/>
      <c r="M6" s="3"/>
      <c r="N6" s="3"/>
      <c r="O6" s="3"/>
      <c r="P6" s="3"/>
      <c r="Q6" s="3"/>
      <c r="R6" s="3"/>
      <c r="S6" s="3"/>
      <c r="T6" s="3"/>
      <c r="U6" s="3"/>
      <c r="V6" s="3"/>
      <c r="W6" s="3"/>
      <c r="X6" s="3"/>
      <c r="Y6" s="3"/>
      <c r="Z6" s="3"/>
    </row>
    <row r="7" spans="1:26" ht="12.75" customHeight="1" x14ac:dyDescent="0.2">
      <c r="A7" s="3"/>
      <c r="B7" s="5" t="s">
        <v>3</v>
      </c>
      <c r="C7" s="5" t="s">
        <v>4</v>
      </c>
      <c r="D7" s="5" t="s">
        <v>5</v>
      </c>
      <c r="E7" s="5" t="s">
        <v>6</v>
      </c>
      <c r="F7" s="3"/>
      <c r="G7" s="3"/>
      <c r="H7" s="3"/>
      <c r="I7" s="3"/>
      <c r="J7" s="3"/>
      <c r="K7" s="3"/>
      <c r="L7" s="3"/>
      <c r="M7" s="3"/>
      <c r="N7" s="3"/>
      <c r="O7" s="3"/>
      <c r="P7" s="3"/>
      <c r="Q7" s="3"/>
      <c r="R7" s="3"/>
      <c r="S7" s="3"/>
      <c r="T7" s="3"/>
      <c r="U7" s="3"/>
      <c r="V7" s="3"/>
      <c r="W7" s="3"/>
      <c r="X7" s="3"/>
      <c r="Y7" s="3"/>
      <c r="Z7" s="3"/>
    </row>
    <row r="8" spans="1:26" ht="12.75" customHeight="1" x14ac:dyDescent="0.2">
      <c r="A8" s="3"/>
      <c r="B8" s="3">
        <v>1</v>
      </c>
      <c r="C8" s="3" t="s">
        <v>7</v>
      </c>
      <c r="D8" s="3" t="s">
        <v>8</v>
      </c>
      <c r="E8" s="3" t="s">
        <v>9</v>
      </c>
      <c r="F8" s="3"/>
      <c r="G8" s="3"/>
      <c r="H8" s="3"/>
      <c r="I8" s="3"/>
      <c r="J8" s="3"/>
      <c r="K8" s="3"/>
      <c r="L8" s="3"/>
      <c r="M8" s="3"/>
      <c r="N8" s="3"/>
      <c r="O8" s="3"/>
      <c r="P8" s="3"/>
      <c r="Q8" s="3"/>
      <c r="R8" s="3"/>
      <c r="S8" s="3"/>
      <c r="T8" s="3"/>
      <c r="U8" s="3"/>
      <c r="V8" s="3"/>
      <c r="W8" s="3"/>
      <c r="X8" s="3"/>
      <c r="Y8" s="3"/>
      <c r="Z8" s="3"/>
    </row>
    <row r="9" spans="1:26" ht="12.75" customHeight="1" x14ac:dyDescent="0.2">
      <c r="A9" s="3"/>
      <c r="B9" s="3">
        <v>2</v>
      </c>
      <c r="C9" s="3" t="s">
        <v>10</v>
      </c>
      <c r="D9" s="3" t="s">
        <v>8</v>
      </c>
      <c r="E9" s="3" t="s">
        <v>9</v>
      </c>
      <c r="F9" s="3"/>
      <c r="G9" s="3"/>
      <c r="H9" s="3"/>
      <c r="I9" s="3"/>
      <c r="J9" s="3"/>
      <c r="K9" s="3"/>
      <c r="L9" s="3"/>
      <c r="M9" s="3"/>
      <c r="N9" s="3"/>
      <c r="O9" s="3"/>
      <c r="P9" s="3"/>
      <c r="Q9" s="3"/>
      <c r="R9" s="3"/>
      <c r="S9" s="3"/>
      <c r="T9" s="3"/>
      <c r="U9" s="3"/>
      <c r="V9" s="3"/>
      <c r="W9" s="3"/>
      <c r="X9" s="3"/>
      <c r="Y9" s="3"/>
      <c r="Z9" s="3"/>
    </row>
    <row r="10" spans="1:26" ht="12.75" hidden="1" customHeight="1" x14ac:dyDescent="0.2">
      <c r="A10" s="3"/>
      <c r="B10" s="3">
        <v>3</v>
      </c>
      <c r="C10" s="3" t="s">
        <v>11</v>
      </c>
      <c r="D10" s="3" t="s">
        <v>8</v>
      </c>
      <c r="E10" s="3" t="s">
        <v>9</v>
      </c>
      <c r="F10" s="3"/>
      <c r="G10" s="3"/>
      <c r="H10" s="3"/>
      <c r="I10" s="3"/>
      <c r="J10" s="3"/>
      <c r="K10" s="3"/>
      <c r="L10" s="3"/>
      <c r="M10" s="3"/>
      <c r="N10" s="3"/>
      <c r="O10" s="3"/>
      <c r="P10" s="3"/>
      <c r="Q10" s="3"/>
      <c r="R10" s="3"/>
      <c r="S10" s="3"/>
      <c r="T10" s="3"/>
      <c r="U10" s="3"/>
      <c r="V10" s="3"/>
      <c r="W10" s="3"/>
      <c r="X10" s="3"/>
      <c r="Y10" s="3"/>
      <c r="Z10" s="3"/>
    </row>
    <row r="11" spans="1:26" ht="12.75" customHeight="1" x14ac:dyDescent="0.2">
      <c r="A11" s="3"/>
      <c r="B11" s="3">
        <v>4</v>
      </c>
      <c r="C11" s="3" t="s">
        <v>12</v>
      </c>
      <c r="D11" s="3" t="s">
        <v>8</v>
      </c>
      <c r="E11" s="3" t="s">
        <v>9</v>
      </c>
      <c r="F11" s="3"/>
      <c r="G11" s="3"/>
      <c r="H11" s="3"/>
      <c r="I11" s="3"/>
      <c r="J11" s="3"/>
      <c r="K11" s="3"/>
      <c r="L11" s="3"/>
      <c r="M11" s="3"/>
      <c r="N11" s="3"/>
      <c r="O11" s="3"/>
      <c r="P11" s="3"/>
      <c r="Q11" s="3"/>
      <c r="R11" s="3"/>
      <c r="S11" s="3"/>
      <c r="T11" s="3"/>
      <c r="U11" s="3"/>
      <c r="V11" s="3"/>
      <c r="W11" s="3"/>
      <c r="X11" s="3"/>
      <c r="Y11" s="3"/>
      <c r="Z11" s="3"/>
    </row>
    <row r="12" spans="1:26" ht="12.75" customHeight="1" x14ac:dyDescent="0.2">
      <c r="A12" s="3"/>
      <c r="B12" s="3">
        <v>5</v>
      </c>
      <c r="C12" s="3" t="s">
        <v>13</v>
      </c>
      <c r="D12" s="3" t="s">
        <v>8</v>
      </c>
      <c r="E12" s="3" t="s">
        <v>9</v>
      </c>
      <c r="F12" s="3"/>
      <c r="G12" s="3"/>
      <c r="H12" s="3"/>
      <c r="I12" s="3"/>
      <c r="J12" s="3"/>
      <c r="K12" s="3"/>
      <c r="L12" s="3"/>
      <c r="M12" s="3"/>
      <c r="N12" s="3"/>
      <c r="O12" s="3"/>
      <c r="P12" s="3"/>
      <c r="Q12" s="3"/>
      <c r="R12" s="3"/>
      <c r="S12" s="3"/>
      <c r="T12" s="3"/>
      <c r="U12" s="3"/>
      <c r="V12" s="3"/>
      <c r="W12" s="3"/>
      <c r="X12" s="3"/>
      <c r="Y12" s="3"/>
      <c r="Z12" s="3"/>
    </row>
    <row r="13" spans="1:26" ht="12.75" customHeight="1" x14ac:dyDescent="0.2">
      <c r="A13" s="3"/>
      <c r="B13" s="3">
        <v>6</v>
      </c>
      <c r="C13" s="3" t="s">
        <v>14</v>
      </c>
      <c r="D13" s="3" t="s">
        <v>8</v>
      </c>
      <c r="E13" s="3" t="s">
        <v>9</v>
      </c>
      <c r="F13" s="3"/>
      <c r="G13" s="3"/>
      <c r="H13" s="3"/>
      <c r="I13" s="3"/>
      <c r="J13" s="3"/>
      <c r="K13" s="3"/>
      <c r="L13" s="3"/>
      <c r="M13" s="3"/>
      <c r="N13" s="3"/>
      <c r="O13" s="3"/>
      <c r="P13" s="3"/>
      <c r="Q13" s="3"/>
      <c r="R13" s="3"/>
      <c r="S13" s="3"/>
      <c r="T13" s="3"/>
      <c r="U13" s="3"/>
      <c r="V13" s="3"/>
      <c r="W13" s="3"/>
      <c r="X13" s="3"/>
      <c r="Y13" s="3"/>
      <c r="Z13" s="3"/>
    </row>
    <row r="14" spans="1:26" ht="12.75" customHeight="1" x14ac:dyDescent="0.2">
      <c r="A14" s="3"/>
      <c r="B14" s="3">
        <v>7</v>
      </c>
      <c r="C14" s="3" t="s">
        <v>15</v>
      </c>
      <c r="D14" s="3" t="s">
        <v>8</v>
      </c>
      <c r="E14" s="3" t="s">
        <v>9</v>
      </c>
      <c r="F14" s="3"/>
      <c r="G14" s="3"/>
      <c r="H14" s="3"/>
      <c r="I14" s="3"/>
      <c r="J14" s="3"/>
      <c r="K14" s="3"/>
      <c r="L14" s="3"/>
      <c r="M14" s="3"/>
      <c r="N14" s="3"/>
      <c r="O14" s="3"/>
      <c r="P14" s="3"/>
      <c r="Q14" s="3"/>
      <c r="R14" s="3"/>
      <c r="S14" s="3"/>
      <c r="T14" s="3"/>
      <c r="U14" s="3"/>
      <c r="V14" s="3"/>
      <c r="W14" s="3"/>
      <c r="X14" s="3"/>
      <c r="Y14" s="3"/>
      <c r="Z14" s="3"/>
    </row>
    <row r="15" spans="1:26" ht="12.75" customHeight="1" x14ac:dyDescent="0.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2.75" customHeight="1" x14ac:dyDescent="0.2">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2.75" customHeight="1" x14ac:dyDescent="0.2">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2.75" customHeight="1" x14ac:dyDescent="0.2">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2.75" customHeight="1" x14ac:dyDescent="0.2">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2.75" customHeight="1" x14ac:dyDescent="0.2">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2.75" customHeight="1" x14ac:dyDescent="0.2">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2.75" customHeight="1" x14ac:dyDescent="0.2">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2.75" customHeight="1" x14ac:dyDescent="0.2">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2.75" customHeight="1" x14ac:dyDescent="0.2">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2.75" customHeight="1" x14ac:dyDescent="0.2">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2.75" customHeight="1" x14ac:dyDescent="0.2">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2.75" customHeight="1" x14ac:dyDescent="0.2">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2.75" customHeight="1" x14ac:dyDescent="0.2">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2.75" customHeight="1" x14ac:dyDescent="0.2">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2.75" customHeight="1" x14ac:dyDescent="0.2">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2.75" customHeight="1" x14ac:dyDescent="0.2">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2.75" customHeight="1" x14ac:dyDescent="0.2">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2.75" customHeight="1" x14ac:dyDescent="0.2">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75" customHeight="1" x14ac:dyDescent="0.2">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75" customHeight="1" x14ac:dyDescent="0.2">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75" customHeight="1" x14ac:dyDescent="0.2">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75" customHeight="1" x14ac:dyDescent="0.2">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75" customHeight="1" x14ac:dyDescent="0.2">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75" customHeight="1" x14ac:dyDescent="0.2">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75" customHeight="1" x14ac:dyDescent="0.2">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75" customHeight="1" x14ac:dyDescent="0.2">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75" customHeight="1" x14ac:dyDescent="0.2">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75" customHeight="1" x14ac:dyDescent="0.2">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75" customHeight="1" x14ac:dyDescent="0.2">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75" customHeight="1" x14ac:dyDescent="0.2">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75" customHeight="1" x14ac:dyDescent="0.2">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75" customHeight="1" x14ac:dyDescent="0.2">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75" customHeight="1" x14ac:dyDescent="0.2">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75" customHeight="1" x14ac:dyDescent="0.2">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75" customHeight="1" x14ac:dyDescent="0.2">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75" customHeight="1" x14ac:dyDescent="0.2">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75" customHeight="1" x14ac:dyDescent="0.2">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75" customHeight="1" x14ac:dyDescent="0.2">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75" customHeight="1" x14ac:dyDescent="0.2">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75" customHeight="1" x14ac:dyDescent="0.2">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75" customHeight="1" x14ac:dyDescent="0.2">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75" customHeight="1" x14ac:dyDescent="0.2">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75" customHeight="1" x14ac:dyDescent="0.2">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75" customHeight="1" x14ac:dyDescent="0.2">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75" customHeight="1" x14ac:dyDescent="0.2">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75" customHeight="1" x14ac:dyDescent="0.2">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75" customHeight="1" x14ac:dyDescent="0.2">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75" customHeight="1" x14ac:dyDescent="0.2">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75" customHeight="1" x14ac:dyDescent="0.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75"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7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x14ac:dyDescent="0.2"/>
    <row r="222" spans="1:26" ht="15.75" customHeight="1" x14ac:dyDescent="0.2"/>
    <row r="223" spans="1:26" ht="15.75" customHeight="1" x14ac:dyDescent="0.2"/>
    <row r="224" spans="1:26"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3" right="0.3" top="0.3" bottom="0.3" header="0" footer="0"/>
  <pageSetup scale="75" orientation="landscape"/>
  <headerFooter>
    <oddHeader>&amp;CTab: &amp;A</oddHeader>
    <oddFooter>&amp;L&amp;D &amp;T&amp;C&amp;F -- &amp;A&amp;R&amp;P/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997A5"/>
  </sheetPr>
  <dimension ref="A1:Z1000"/>
  <sheetViews>
    <sheetView showGridLines="0" workbookViewId="0"/>
  </sheetViews>
  <sheetFormatPr defaultColWidth="14.5" defaultRowHeight="15" customHeight="1" outlineLevelRow="1" x14ac:dyDescent="0.2"/>
  <cols>
    <col min="1" max="5" width="9.5" customWidth="1"/>
    <col min="6" max="6" width="43.5" customWidth="1"/>
    <col min="7" max="7" width="36.5" customWidth="1"/>
    <col min="8" max="8" width="20.83203125" customWidth="1"/>
    <col min="10" max="10" width="15.83203125" customWidth="1"/>
    <col min="11" max="14" width="9.5" customWidth="1"/>
    <col min="15" max="15" width="37.5" customWidth="1"/>
    <col min="16" max="16" width="9.5" customWidth="1"/>
    <col min="17" max="17" width="18.5" customWidth="1"/>
    <col min="18" max="19" width="20.83203125" customWidth="1"/>
    <col min="20" max="26" width="9.5" customWidth="1"/>
  </cols>
  <sheetData>
    <row r="1" spans="1:26" ht="12.75" customHeight="1" x14ac:dyDescent="0.2">
      <c r="A1" s="2" t="str">
        <f>Introduction!A1</f>
        <v xml:space="preserve"> Introduction to Data Analytics with Excel</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A2" s="2">
        <f>Introduction!A2</f>
        <v>0</v>
      </c>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
      <c r="A3" s="2" t="str">
        <f>Introduction!A3</f>
        <v>Pivot Tables</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
      <c r="A4" s="4" t="str">
        <f ca="1">MID(CELL("Filename",I7),SEARCH("]",CELL("Filename",I7),1)+1,100)</f>
        <v>Section 2 - Navigating (ANS)</v>
      </c>
      <c r="B4" s="3"/>
      <c r="C4" s="3"/>
      <c r="D4" s="3"/>
      <c r="E4" s="3"/>
      <c r="F4" s="3"/>
      <c r="G4" s="3"/>
      <c r="H4" s="3"/>
      <c r="I4" s="3"/>
      <c r="J4" s="3"/>
      <c r="K4" s="3"/>
      <c r="L4" s="3"/>
      <c r="M4" s="3"/>
      <c r="N4" s="3"/>
      <c r="O4" s="3"/>
      <c r="P4" s="3"/>
      <c r="Q4" s="3"/>
      <c r="R4" s="3"/>
      <c r="S4" s="3"/>
      <c r="T4" s="3"/>
      <c r="U4" s="3"/>
      <c r="V4" s="3"/>
      <c r="W4" s="3"/>
      <c r="X4" s="3"/>
      <c r="Y4" s="3"/>
      <c r="Z4" s="3"/>
    </row>
    <row r="5" spans="1:26" ht="12.75" customHeight="1" x14ac:dyDescent="0.2">
      <c r="A5" s="3"/>
      <c r="B5" s="3"/>
      <c r="C5" s="3"/>
      <c r="D5" s="3"/>
      <c r="E5" s="3"/>
      <c r="F5" s="3"/>
      <c r="G5" s="3"/>
      <c r="H5" s="3"/>
      <c r="I5" s="3"/>
      <c r="J5" s="3"/>
      <c r="K5" s="3"/>
      <c r="L5" s="3"/>
      <c r="M5" s="3"/>
      <c r="N5" s="3"/>
      <c r="O5" s="3"/>
      <c r="P5" s="3"/>
      <c r="Q5" s="3"/>
      <c r="R5" s="3"/>
      <c r="S5" s="3"/>
      <c r="T5" s="3"/>
      <c r="U5" s="3"/>
      <c r="V5" s="3"/>
      <c r="W5" s="3"/>
      <c r="X5" s="3"/>
      <c r="Y5" s="3"/>
      <c r="Z5" s="3"/>
    </row>
    <row r="6" spans="1:26" ht="12.75" customHeight="1" x14ac:dyDescent="0.2">
      <c r="A6" s="3"/>
      <c r="B6" s="3"/>
      <c r="C6" s="3"/>
      <c r="D6" s="3"/>
      <c r="E6" s="3"/>
      <c r="F6" s="3"/>
      <c r="G6" s="3"/>
      <c r="H6" s="3"/>
      <c r="I6" s="3"/>
      <c r="J6" s="3"/>
      <c r="K6" s="3"/>
      <c r="L6" s="3"/>
      <c r="M6" s="3"/>
      <c r="N6" s="3"/>
      <c r="O6" s="3"/>
      <c r="P6" s="3"/>
      <c r="S6" s="3"/>
      <c r="T6" s="3"/>
      <c r="U6" s="3"/>
      <c r="V6" s="3"/>
      <c r="W6" s="3"/>
      <c r="X6" s="3"/>
      <c r="Y6" s="3"/>
      <c r="Z6" s="3"/>
    </row>
    <row r="7" spans="1:26" ht="12.75" customHeight="1" x14ac:dyDescent="0.3">
      <c r="A7" s="3"/>
      <c r="B7" s="29" t="s">
        <v>279</v>
      </c>
      <c r="C7" s="3"/>
      <c r="D7" s="3"/>
      <c r="E7" s="3"/>
      <c r="F7" s="3"/>
      <c r="G7" s="3"/>
      <c r="H7" s="3"/>
      <c r="I7" s="3"/>
      <c r="J7" s="3"/>
      <c r="K7" s="3"/>
      <c r="L7" s="3"/>
      <c r="M7" s="3"/>
      <c r="N7" s="3"/>
      <c r="O7" s="3"/>
      <c r="P7" s="3"/>
      <c r="Q7" s="3"/>
      <c r="R7" s="3"/>
      <c r="S7" s="3"/>
      <c r="T7" s="3"/>
      <c r="U7" s="3"/>
      <c r="V7" s="3"/>
      <c r="W7" s="3"/>
      <c r="X7" s="3"/>
      <c r="Y7" s="3"/>
      <c r="Z7" s="3"/>
    </row>
    <row r="8" spans="1:26" ht="12.75" customHeight="1" outlineLevel="1" x14ac:dyDescent="0.2">
      <c r="A8" s="3"/>
      <c r="B8" s="3"/>
      <c r="C8" s="3"/>
      <c r="D8" s="3"/>
      <c r="E8" s="3"/>
      <c r="F8" s="30" t="s">
        <v>280</v>
      </c>
      <c r="H8" s="3"/>
      <c r="I8" s="3"/>
      <c r="J8" s="3"/>
      <c r="N8" s="3"/>
      <c r="O8" s="3"/>
      <c r="P8" s="3"/>
      <c r="Q8" s="3"/>
      <c r="R8" s="3"/>
      <c r="S8" s="3"/>
      <c r="T8" s="3"/>
      <c r="U8" s="3"/>
      <c r="V8" s="3"/>
      <c r="W8" s="3"/>
      <c r="X8" s="3"/>
      <c r="Y8" s="3"/>
      <c r="Z8" s="3"/>
    </row>
    <row r="9" spans="1:26" ht="12.75" customHeight="1" outlineLevel="1" x14ac:dyDescent="0.2">
      <c r="A9" s="3"/>
      <c r="B9" s="3"/>
      <c r="C9" s="3"/>
      <c r="D9" s="3"/>
      <c r="E9" s="3"/>
      <c r="J9" s="3"/>
      <c r="N9" s="3"/>
      <c r="O9" s="3"/>
      <c r="P9" s="3"/>
      <c r="Q9" s="3"/>
      <c r="R9" s="3"/>
      <c r="S9" s="3"/>
      <c r="T9" s="3"/>
      <c r="U9" s="3"/>
      <c r="V9" s="3"/>
      <c r="W9" s="3"/>
      <c r="X9" s="3"/>
      <c r="Y9" s="3"/>
      <c r="Z9" s="3"/>
    </row>
    <row r="10" spans="1:26" ht="12.75" customHeight="1" outlineLevel="1" x14ac:dyDescent="0.2">
      <c r="A10" s="3"/>
      <c r="B10" s="3"/>
      <c r="C10" s="3"/>
      <c r="D10" s="3"/>
      <c r="E10" s="3"/>
      <c r="F10" s="7" t="s">
        <v>143</v>
      </c>
      <c r="G10" s="43" t="s">
        <v>17</v>
      </c>
      <c r="J10" s="3"/>
      <c r="N10" s="3"/>
      <c r="O10" s="3"/>
      <c r="P10" s="3"/>
      <c r="Q10" s="3"/>
      <c r="R10" s="3"/>
      <c r="S10" s="3"/>
      <c r="T10" s="3"/>
      <c r="U10" s="3"/>
      <c r="V10" s="3"/>
      <c r="W10" s="3"/>
      <c r="X10" s="3"/>
      <c r="Y10" s="3"/>
      <c r="Z10" s="3"/>
    </row>
    <row r="11" spans="1:26" ht="12.75" customHeight="1" outlineLevel="1" x14ac:dyDescent="0.2">
      <c r="A11" s="3"/>
      <c r="B11" s="3"/>
      <c r="C11" s="3"/>
      <c r="D11" s="3"/>
      <c r="E11" s="3"/>
      <c r="F11" s="8" t="s">
        <v>147</v>
      </c>
      <c r="G11" s="40">
        <v>3016</v>
      </c>
      <c r="J11" s="3"/>
      <c r="N11" s="3"/>
      <c r="O11" s="3"/>
      <c r="P11" s="3"/>
      <c r="Q11" s="3"/>
      <c r="R11" s="3"/>
      <c r="S11" s="3"/>
      <c r="T11" s="3"/>
      <c r="U11" s="3"/>
      <c r="V11" s="3"/>
      <c r="W11" s="3"/>
      <c r="X11" s="3"/>
      <c r="Y11" s="3"/>
      <c r="Z11" s="3"/>
    </row>
    <row r="12" spans="1:26" ht="12.75" customHeight="1" outlineLevel="1" x14ac:dyDescent="0.2">
      <c r="A12" s="3"/>
      <c r="B12" s="3"/>
      <c r="C12" s="3"/>
      <c r="D12" s="3"/>
      <c r="E12" s="3"/>
      <c r="J12" s="3"/>
      <c r="N12" s="3"/>
      <c r="O12" s="3"/>
      <c r="P12" s="3"/>
      <c r="Q12" s="3"/>
      <c r="R12" s="3"/>
      <c r="S12" s="3"/>
      <c r="T12" s="3"/>
      <c r="U12" s="3"/>
      <c r="V12" s="3"/>
      <c r="W12" s="3"/>
      <c r="X12" s="3"/>
      <c r="Y12" s="3"/>
      <c r="Z12" s="3"/>
    </row>
    <row r="13" spans="1:26" ht="12.75" customHeight="1" outlineLevel="1" x14ac:dyDescent="0.2">
      <c r="A13" s="3"/>
      <c r="B13" s="3"/>
      <c r="C13" s="3"/>
      <c r="D13" s="3"/>
      <c r="E13" s="3"/>
      <c r="N13" s="3"/>
      <c r="O13" s="3"/>
      <c r="P13" s="3"/>
      <c r="Q13" s="3"/>
      <c r="R13" s="3"/>
      <c r="S13" s="3"/>
      <c r="T13" s="3"/>
      <c r="U13" s="3"/>
      <c r="V13" s="3"/>
      <c r="W13" s="3"/>
      <c r="X13" s="3"/>
      <c r="Y13" s="3"/>
      <c r="Z13" s="3"/>
    </row>
    <row r="14" spans="1:26" ht="12.75" customHeight="1" outlineLevel="1" x14ac:dyDescent="0.2">
      <c r="A14" s="3"/>
      <c r="B14" s="3"/>
      <c r="C14" s="3"/>
      <c r="D14" s="3"/>
      <c r="E14" s="3"/>
      <c r="N14" s="3"/>
      <c r="O14" s="3"/>
      <c r="P14" s="3"/>
      <c r="Q14" s="3"/>
      <c r="R14" s="3"/>
      <c r="S14" s="3"/>
      <c r="T14" s="3"/>
      <c r="U14" s="3"/>
      <c r="V14" s="3"/>
      <c r="W14" s="3"/>
      <c r="X14" s="3"/>
      <c r="Y14" s="3"/>
      <c r="Z14" s="3"/>
    </row>
    <row r="15" spans="1:26" ht="12.75" customHeight="1" outlineLevel="1" x14ac:dyDescent="0.2">
      <c r="A15" s="3"/>
      <c r="B15" s="3"/>
      <c r="C15" s="3"/>
      <c r="D15" s="3"/>
      <c r="E15" s="3"/>
      <c r="N15" s="3"/>
      <c r="O15" s="3"/>
      <c r="P15" s="3"/>
      <c r="S15" s="3"/>
      <c r="T15" s="3"/>
      <c r="U15" s="3"/>
      <c r="V15" s="3"/>
      <c r="W15" s="3"/>
      <c r="X15" s="3"/>
      <c r="Y15" s="3"/>
      <c r="Z15" s="3"/>
    </row>
    <row r="16" spans="1:26" ht="12.75" customHeight="1" x14ac:dyDescent="0.3">
      <c r="A16" s="3"/>
      <c r="B16" s="29" t="s">
        <v>278</v>
      </c>
      <c r="C16" s="3"/>
      <c r="D16" s="3"/>
      <c r="E16" s="3"/>
      <c r="N16" s="3"/>
      <c r="O16" s="3"/>
      <c r="P16" s="3"/>
      <c r="S16" s="3"/>
      <c r="T16" s="3"/>
      <c r="U16" s="3"/>
      <c r="V16" s="3"/>
      <c r="W16" s="3"/>
      <c r="X16" s="3"/>
      <c r="Y16" s="3"/>
      <c r="Z16" s="3"/>
    </row>
    <row r="17" spans="1:26" ht="12.75" customHeight="1" outlineLevel="1" x14ac:dyDescent="0.2">
      <c r="A17" s="3"/>
      <c r="B17" s="3"/>
      <c r="C17" s="3"/>
      <c r="D17" s="3"/>
      <c r="E17" s="3"/>
      <c r="F17" s="30" t="s">
        <v>282</v>
      </c>
      <c r="N17" s="3"/>
      <c r="O17" s="3"/>
      <c r="P17" s="3"/>
      <c r="S17" s="3"/>
      <c r="T17" s="3"/>
      <c r="U17" s="3"/>
      <c r="V17" s="3"/>
      <c r="W17" s="3"/>
      <c r="X17" s="3"/>
      <c r="Y17" s="3"/>
      <c r="Z17" s="3"/>
    </row>
    <row r="18" spans="1:26" ht="12.75" customHeight="1" outlineLevel="1" x14ac:dyDescent="0.2">
      <c r="A18" s="3"/>
      <c r="B18" s="3"/>
      <c r="C18" s="3"/>
      <c r="D18" s="3"/>
      <c r="E18" s="3"/>
      <c r="F18" s="7" t="s">
        <v>143</v>
      </c>
      <c r="G18" s="43" t="s">
        <v>17</v>
      </c>
      <c r="N18" s="3"/>
      <c r="O18" s="3"/>
      <c r="P18" s="3"/>
      <c r="S18" s="3"/>
      <c r="T18" s="3"/>
      <c r="U18" s="3"/>
      <c r="V18" s="3"/>
      <c r="W18" s="3"/>
      <c r="X18" s="3"/>
      <c r="Y18" s="3"/>
      <c r="Z18" s="3"/>
    </row>
    <row r="19" spans="1:26" ht="12.75" customHeight="1" outlineLevel="1" x14ac:dyDescent="0.2">
      <c r="A19" s="3"/>
      <c r="B19" s="3"/>
      <c r="C19" s="3"/>
      <c r="D19" s="3"/>
      <c r="E19" s="3"/>
      <c r="F19" s="8" t="s">
        <v>147</v>
      </c>
      <c r="G19" s="40">
        <v>3016</v>
      </c>
      <c r="N19" s="3"/>
      <c r="O19" s="3"/>
      <c r="P19" s="3"/>
      <c r="S19" s="3"/>
      <c r="T19" s="3"/>
      <c r="U19" s="3"/>
      <c r="V19" s="3"/>
      <c r="W19" s="3"/>
      <c r="X19" s="3"/>
      <c r="Y19" s="3"/>
      <c r="Z19" s="3"/>
    </row>
    <row r="20" spans="1:26" ht="12.75" customHeight="1" outlineLevel="1" x14ac:dyDescent="0.2">
      <c r="A20" s="3"/>
      <c r="B20" s="3"/>
      <c r="C20" s="3"/>
      <c r="D20" s="3"/>
      <c r="E20" s="3"/>
      <c r="F20" s="8" t="s">
        <v>163</v>
      </c>
      <c r="G20" s="40">
        <v>2856.5</v>
      </c>
      <c r="H20" s="3"/>
      <c r="I20" s="3"/>
      <c r="J20" s="3"/>
      <c r="N20" s="3"/>
      <c r="O20" s="3"/>
      <c r="P20" s="3"/>
      <c r="S20" s="3"/>
      <c r="T20" s="3"/>
      <c r="U20" s="3"/>
      <c r="V20" s="3"/>
      <c r="W20" s="3"/>
      <c r="X20" s="3"/>
      <c r="Y20" s="3"/>
      <c r="Z20" s="3"/>
    </row>
    <row r="21" spans="1:26" ht="12.75" customHeight="1" outlineLevel="1" x14ac:dyDescent="0.2">
      <c r="A21" s="3"/>
      <c r="B21" s="3"/>
      <c r="C21" s="3"/>
      <c r="D21" s="3"/>
      <c r="E21" s="3"/>
      <c r="F21" s="8" t="s">
        <v>161</v>
      </c>
      <c r="G21" s="40">
        <v>2845.59</v>
      </c>
      <c r="H21" s="3"/>
      <c r="I21" s="3"/>
      <c r="J21" s="3"/>
      <c r="N21" s="3"/>
      <c r="O21" s="3"/>
      <c r="P21" s="3"/>
      <c r="S21" s="3"/>
      <c r="T21" s="3"/>
      <c r="U21" s="3"/>
      <c r="V21" s="3"/>
      <c r="W21" s="3"/>
      <c r="X21" s="3"/>
      <c r="Y21" s="3"/>
      <c r="Z21" s="3"/>
    </row>
    <row r="22" spans="1:26" ht="12.75" customHeight="1" outlineLevel="1" x14ac:dyDescent="0.2">
      <c r="A22" s="3"/>
      <c r="B22" s="3"/>
      <c r="C22" s="3"/>
      <c r="D22" s="3"/>
      <c r="E22" s="3"/>
      <c r="F22" s="8" t="s">
        <v>160</v>
      </c>
      <c r="G22" s="40">
        <v>2628.2699999999995</v>
      </c>
      <c r="H22" s="3"/>
      <c r="I22" s="3"/>
      <c r="J22" s="3"/>
      <c r="N22" s="3"/>
      <c r="O22" s="3"/>
      <c r="P22" s="3"/>
      <c r="S22" s="3"/>
      <c r="T22" s="3"/>
      <c r="U22" s="3"/>
      <c r="V22" s="3"/>
      <c r="W22" s="3"/>
      <c r="X22" s="3"/>
      <c r="Y22" s="3"/>
      <c r="Z22" s="3"/>
    </row>
    <row r="23" spans="1:26" ht="12.75" customHeight="1" outlineLevel="1" x14ac:dyDescent="0.2">
      <c r="A23" s="3"/>
      <c r="B23" s="3"/>
      <c r="C23" s="3"/>
      <c r="D23" s="3"/>
      <c r="E23" s="3"/>
      <c r="F23" s="8" t="s">
        <v>162</v>
      </c>
      <c r="G23" s="40">
        <v>2552</v>
      </c>
      <c r="H23" s="3"/>
      <c r="I23" s="3"/>
      <c r="J23" s="3"/>
      <c r="N23" s="3"/>
      <c r="O23" s="3"/>
      <c r="P23" s="3"/>
      <c r="S23" s="3"/>
      <c r="T23" s="3"/>
      <c r="U23" s="3"/>
      <c r="V23" s="3"/>
      <c r="W23" s="3"/>
      <c r="X23" s="3"/>
      <c r="Y23" s="3"/>
      <c r="Z23" s="3"/>
    </row>
    <row r="24" spans="1:26" ht="12.75" customHeight="1" outlineLevel="1" x14ac:dyDescent="0.2">
      <c r="A24" s="3"/>
      <c r="B24" s="3"/>
      <c r="C24" s="3"/>
      <c r="D24" s="3"/>
      <c r="E24" s="3"/>
      <c r="F24" s="3"/>
      <c r="G24" s="3"/>
      <c r="H24" s="3"/>
      <c r="I24" s="3"/>
      <c r="J24" s="3"/>
      <c r="N24" s="3"/>
      <c r="O24" s="3"/>
      <c r="P24" s="3"/>
      <c r="S24" s="3"/>
      <c r="T24" s="3"/>
      <c r="U24" s="3"/>
      <c r="V24" s="3"/>
      <c r="W24" s="3"/>
      <c r="X24" s="3"/>
      <c r="Y24" s="3"/>
      <c r="Z24" s="3"/>
    </row>
    <row r="25" spans="1:26" ht="12.75" customHeight="1" outlineLevel="1" x14ac:dyDescent="0.2">
      <c r="A25" s="3"/>
      <c r="B25" s="3"/>
      <c r="C25" s="3"/>
      <c r="D25" s="3"/>
      <c r="E25" s="3"/>
      <c r="F25" s="3"/>
      <c r="G25" s="3"/>
      <c r="H25" s="3"/>
      <c r="J25" s="3"/>
      <c r="N25" s="3"/>
      <c r="O25" s="3"/>
      <c r="P25" s="3"/>
      <c r="Q25" s="3"/>
      <c r="R25" s="3"/>
      <c r="S25" s="3"/>
      <c r="T25" s="3"/>
      <c r="U25" s="3"/>
      <c r="V25" s="3"/>
      <c r="W25" s="3"/>
      <c r="X25" s="3"/>
      <c r="Y25" s="3"/>
      <c r="Z25" s="3"/>
    </row>
    <row r="26" spans="1:26" ht="12.75" customHeight="1" outlineLevel="1" x14ac:dyDescent="0.2">
      <c r="A26" s="3"/>
      <c r="B26" s="3"/>
      <c r="C26" s="3"/>
      <c r="D26" s="3"/>
      <c r="E26" s="3"/>
      <c r="F26" s="3"/>
      <c r="G26" s="3"/>
      <c r="H26" s="3"/>
      <c r="J26" s="3"/>
      <c r="K26" s="3"/>
      <c r="L26" s="3"/>
      <c r="M26" s="3"/>
      <c r="N26" s="3"/>
      <c r="O26" s="3"/>
      <c r="P26" s="3"/>
      <c r="Q26" s="3"/>
      <c r="R26" s="3"/>
      <c r="S26" s="3"/>
      <c r="T26" s="3"/>
      <c r="U26" s="3"/>
      <c r="V26" s="3"/>
      <c r="W26" s="3"/>
      <c r="X26" s="3"/>
      <c r="Y26" s="3"/>
      <c r="Z26" s="3"/>
    </row>
    <row r="27" spans="1:26" ht="12.75" customHeight="1" x14ac:dyDescent="0.3">
      <c r="A27" s="3"/>
      <c r="B27" s="29" t="s">
        <v>283</v>
      </c>
      <c r="C27" s="3"/>
      <c r="D27" s="3"/>
      <c r="E27" s="3"/>
      <c r="F27" s="3"/>
      <c r="G27" s="3"/>
      <c r="H27" s="3"/>
      <c r="J27" s="3"/>
      <c r="K27" s="3"/>
      <c r="L27" s="3"/>
      <c r="M27" s="3"/>
      <c r="N27" s="3"/>
      <c r="O27" s="3"/>
      <c r="P27" s="3"/>
      <c r="Q27" s="3"/>
      <c r="R27" s="3"/>
      <c r="S27" s="3"/>
      <c r="T27" s="3"/>
      <c r="U27" s="3"/>
      <c r="V27" s="3"/>
      <c r="W27" s="3"/>
      <c r="X27" s="3"/>
      <c r="Y27" s="3"/>
      <c r="Z27" s="3"/>
    </row>
    <row r="28" spans="1:26" ht="12.75" customHeight="1" outlineLevel="1" x14ac:dyDescent="0.2">
      <c r="A28" s="3"/>
      <c r="B28" s="3"/>
      <c r="C28" s="3"/>
      <c r="D28" s="3"/>
      <c r="E28" s="3"/>
      <c r="F28" s="30" t="s">
        <v>284</v>
      </c>
      <c r="H28" s="3"/>
      <c r="L28" s="3"/>
      <c r="M28" s="3"/>
      <c r="N28" s="3"/>
      <c r="O28" s="3"/>
      <c r="P28" s="3"/>
      <c r="Q28" s="3"/>
      <c r="R28" s="3"/>
      <c r="S28" s="3"/>
      <c r="T28" s="3"/>
      <c r="U28" s="3"/>
      <c r="V28" s="3"/>
      <c r="W28" s="3"/>
      <c r="X28" s="3"/>
      <c r="Y28" s="3"/>
      <c r="Z28" s="3"/>
    </row>
    <row r="29" spans="1:26" ht="12.75" customHeight="1" outlineLevel="1" x14ac:dyDescent="0.2">
      <c r="A29" s="3"/>
      <c r="B29" s="3"/>
      <c r="C29" s="3"/>
      <c r="D29" s="3"/>
      <c r="E29" s="3"/>
      <c r="F29" s="7" t="s">
        <v>166</v>
      </c>
      <c r="G29" s="43" t="s">
        <v>196</v>
      </c>
      <c r="H29" s="3"/>
      <c r="J29" s="8"/>
      <c r="K29" s="40"/>
      <c r="L29" s="3"/>
      <c r="M29" s="3"/>
      <c r="N29" s="3"/>
      <c r="O29" s="3"/>
      <c r="P29" s="3"/>
      <c r="Q29" s="3"/>
      <c r="R29" s="3"/>
      <c r="S29" s="3"/>
      <c r="T29" s="3"/>
      <c r="U29" s="3"/>
      <c r="V29" s="3"/>
      <c r="W29" s="3"/>
      <c r="X29" s="3"/>
      <c r="Y29" s="3"/>
      <c r="Z29" s="3"/>
    </row>
    <row r="30" spans="1:26" ht="12.75" customHeight="1" outlineLevel="1" x14ac:dyDescent="0.2">
      <c r="A30" s="3"/>
      <c r="B30" s="3"/>
      <c r="C30" s="3"/>
      <c r="D30" s="3"/>
      <c r="E30" s="3"/>
      <c r="H30" s="3"/>
      <c r="J30" s="3"/>
      <c r="K30" s="3"/>
      <c r="L30" s="3"/>
      <c r="M30" s="3"/>
      <c r="N30" s="3"/>
      <c r="O30" s="3"/>
      <c r="P30" s="3"/>
      <c r="Q30" s="3"/>
      <c r="R30" s="3"/>
      <c r="S30" s="3"/>
      <c r="T30" s="3"/>
      <c r="U30" s="3"/>
      <c r="V30" s="3"/>
      <c r="W30" s="3"/>
      <c r="X30" s="3"/>
      <c r="Y30" s="3"/>
      <c r="Z30" s="3"/>
    </row>
    <row r="31" spans="1:26" ht="12.75" customHeight="1" outlineLevel="1" x14ac:dyDescent="0.2">
      <c r="A31" s="3"/>
      <c r="B31" s="3"/>
      <c r="C31" s="3"/>
      <c r="D31" s="3"/>
      <c r="E31" s="3"/>
      <c r="F31" s="7" t="s">
        <v>143</v>
      </c>
      <c r="G31" s="43" t="s">
        <v>17</v>
      </c>
      <c r="H31" s="3"/>
      <c r="J31" s="3"/>
      <c r="K31" s="3"/>
      <c r="L31" s="3"/>
      <c r="M31" s="3"/>
      <c r="N31" s="3"/>
      <c r="O31" s="3"/>
      <c r="P31" s="3"/>
      <c r="S31" s="3"/>
      <c r="T31" s="3"/>
      <c r="U31" s="3"/>
      <c r="V31" s="3"/>
      <c r="W31" s="3"/>
      <c r="X31" s="3"/>
      <c r="Y31" s="3"/>
      <c r="Z31" s="3"/>
    </row>
    <row r="32" spans="1:26" ht="12.75" customHeight="1" outlineLevel="1" x14ac:dyDescent="0.2">
      <c r="A32" s="3"/>
      <c r="B32" s="3"/>
      <c r="C32" s="3"/>
      <c r="D32" s="3"/>
      <c r="E32" s="3"/>
      <c r="F32" s="8" t="s">
        <v>85</v>
      </c>
      <c r="G32" s="9">
        <v>474.5</v>
      </c>
      <c r="H32" s="3"/>
      <c r="J32" s="3"/>
      <c r="K32" s="3"/>
      <c r="L32" s="3"/>
      <c r="M32" s="3"/>
      <c r="N32" s="3"/>
      <c r="O32" s="3"/>
      <c r="P32" s="3"/>
      <c r="S32" s="3"/>
      <c r="T32" s="3"/>
      <c r="U32" s="3"/>
      <c r="V32" s="3"/>
      <c r="W32" s="3"/>
      <c r="X32" s="3"/>
      <c r="Y32" s="3"/>
      <c r="Z32" s="3"/>
    </row>
    <row r="33" spans="1:26" ht="12.75" customHeight="1" outlineLevel="1" x14ac:dyDescent="0.2">
      <c r="A33" s="3"/>
      <c r="B33" s="3"/>
      <c r="C33" s="3"/>
      <c r="D33" s="3"/>
      <c r="E33" s="3"/>
      <c r="F33" s="8" t="s">
        <v>59</v>
      </c>
      <c r="G33" s="9">
        <v>682.5</v>
      </c>
      <c r="H33" s="3"/>
      <c r="J33" s="3"/>
      <c r="K33" s="3"/>
      <c r="L33" s="3"/>
      <c r="M33" s="3"/>
      <c r="N33" s="3"/>
      <c r="O33" s="3"/>
      <c r="P33" s="3"/>
      <c r="S33" s="3"/>
      <c r="T33" s="3"/>
      <c r="U33" s="3"/>
      <c r="V33" s="3"/>
      <c r="W33" s="3"/>
      <c r="X33" s="3"/>
      <c r="Y33" s="3"/>
      <c r="Z33" s="3"/>
    </row>
    <row r="34" spans="1:26" ht="12.75" customHeight="1" outlineLevel="1" x14ac:dyDescent="0.2">
      <c r="A34" s="3"/>
      <c r="B34" s="3"/>
      <c r="C34" s="3"/>
      <c r="D34" s="3"/>
      <c r="E34" s="3"/>
      <c r="F34" s="8" t="s">
        <v>47</v>
      </c>
      <c r="G34" s="9">
        <v>949.05000000000007</v>
      </c>
      <c r="H34" s="3"/>
      <c r="J34" s="3"/>
      <c r="K34" s="3"/>
      <c r="L34" s="3"/>
      <c r="M34" s="3"/>
      <c r="N34" s="3"/>
      <c r="O34" s="3"/>
      <c r="P34" s="3"/>
      <c r="S34" s="3"/>
      <c r="T34" s="3"/>
      <c r="U34" s="3"/>
      <c r="V34" s="3"/>
      <c r="W34" s="3"/>
      <c r="X34" s="3"/>
      <c r="Y34" s="3"/>
      <c r="Z34" s="3"/>
    </row>
    <row r="35" spans="1:26" ht="12.75" customHeight="1" outlineLevel="1" x14ac:dyDescent="0.2">
      <c r="A35" s="3"/>
      <c r="B35" s="3"/>
      <c r="C35" s="3"/>
      <c r="D35" s="3"/>
      <c r="E35" s="3"/>
      <c r="F35" s="3"/>
      <c r="G35" s="3"/>
      <c r="H35" s="3"/>
      <c r="J35" s="3"/>
      <c r="K35" s="3"/>
      <c r="L35" s="3"/>
      <c r="M35" s="3"/>
      <c r="N35" s="3"/>
      <c r="O35" s="3"/>
      <c r="P35" s="3"/>
      <c r="S35" s="3"/>
      <c r="T35" s="3"/>
      <c r="U35" s="3"/>
      <c r="V35" s="3"/>
      <c r="W35" s="3"/>
      <c r="X35" s="3"/>
      <c r="Y35" s="3"/>
      <c r="Z35" s="3"/>
    </row>
    <row r="36" spans="1:26" ht="12.75" customHeight="1" x14ac:dyDescent="0.3">
      <c r="A36" s="3"/>
      <c r="B36" s="29" t="s">
        <v>285</v>
      </c>
      <c r="C36" s="3"/>
      <c r="D36" s="3"/>
      <c r="E36" s="3"/>
      <c r="F36" s="3"/>
      <c r="G36" s="3"/>
      <c r="J36" s="3"/>
      <c r="K36" s="3"/>
      <c r="L36" s="3"/>
      <c r="M36" s="3"/>
      <c r="N36" s="3"/>
      <c r="O36" s="3"/>
      <c r="P36" s="3"/>
      <c r="S36" s="3"/>
      <c r="T36" s="3"/>
      <c r="U36" s="3"/>
      <c r="V36" s="3"/>
      <c r="W36" s="3"/>
      <c r="X36" s="3"/>
      <c r="Y36" s="3"/>
      <c r="Z36" s="3"/>
    </row>
    <row r="37" spans="1:26" ht="12.75" customHeight="1" outlineLevel="1" x14ac:dyDescent="0.2">
      <c r="A37" s="3"/>
      <c r="B37" s="3"/>
      <c r="C37" s="3"/>
      <c r="D37" s="3"/>
      <c r="E37" s="3"/>
      <c r="F37" s="3"/>
      <c r="G37" s="3"/>
      <c r="J37" s="3"/>
      <c r="K37" s="3"/>
      <c r="L37" s="3"/>
      <c r="M37" s="3"/>
      <c r="N37" s="3"/>
      <c r="O37" s="3"/>
      <c r="P37" s="3"/>
      <c r="S37" s="3"/>
      <c r="T37" s="3"/>
      <c r="U37" s="3"/>
      <c r="V37" s="3"/>
      <c r="W37" s="3"/>
      <c r="X37" s="3"/>
      <c r="Y37" s="3"/>
      <c r="Z37" s="3"/>
    </row>
    <row r="38" spans="1:26" ht="12.75" customHeight="1" outlineLevel="1" x14ac:dyDescent="0.2">
      <c r="A38" s="3"/>
      <c r="F38" s="30" t="s">
        <v>286</v>
      </c>
      <c r="J38" s="3"/>
      <c r="K38" s="3"/>
      <c r="L38" s="3"/>
      <c r="M38" s="3"/>
      <c r="N38" s="3"/>
      <c r="O38" s="3"/>
      <c r="P38" s="3"/>
      <c r="S38" s="3"/>
      <c r="T38" s="3"/>
      <c r="U38" s="3"/>
      <c r="V38" s="3"/>
      <c r="W38" s="3"/>
      <c r="X38" s="3"/>
      <c r="Y38" s="3"/>
      <c r="Z38" s="3"/>
    </row>
    <row r="39" spans="1:26" ht="12.75" customHeight="1" outlineLevel="1" x14ac:dyDescent="0.2">
      <c r="A39" s="3"/>
      <c r="F39" s="7" t="s">
        <v>129</v>
      </c>
      <c r="G39" s="43" t="s">
        <v>131</v>
      </c>
      <c r="I39" s="3"/>
      <c r="J39" s="3"/>
      <c r="K39" s="3"/>
      <c r="L39" s="3"/>
      <c r="M39" s="3"/>
      <c r="N39" s="3"/>
      <c r="O39" s="3"/>
      <c r="P39" s="3"/>
      <c r="S39" s="3"/>
      <c r="T39" s="3"/>
      <c r="U39" s="3"/>
      <c r="V39" s="3"/>
      <c r="W39" s="3"/>
      <c r="X39" s="3"/>
      <c r="Y39" s="3"/>
      <c r="Z39" s="3"/>
    </row>
    <row r="40" spans="1:26" ht="12.75" customHeight="1" outlineLevel="1" x14ac:dyDescent="0.2">
      <c r="A40" s="3"/>
      <c r="I40" s="3"/>
      <c r="J40" s="3"/>
      <c r="K40" s="3"/>
      <c r="L40" s="3"/>
      <c r="M40" s="3"/>
      <c r="N40" s="3"/>
      <c r="O40" s="3"/>
      <c r="P40" s="3"/>
      <c r="S40" s="3"/>
      <c r="T40" s="3"/>
      <c r="U40" s="3"/>
      <c r="V40" s="3"/>
      <c r="W40" s="3"/>
      <c r="X40" s="3"/>
      <c r="Y40" s="3"/>
      <c r="Z40" s="3"/>
    </row>
    <row r="41" spans="1:26" ht="12.75" customHeight="1" outlineLevel="1" x14ac:dyDescent="0.2">
      <c r="A41" s="3"/>
      <c r="F41" s="7" t="s">
        <v>143</v>
      </c>
      <c r="G41" s="43" t="s">
        <v>156</v>
      </c>
      <c r="I41" s="3"/>
      <c r="J41" s="3"/>
      <c r="K41" s="3"/>
      <c r="L41" s="3"/>
      <c r="M41" s="3"/>
      <c r="N41" s="3"/>
      <c r="O41" s="3"/>
      <c r="P41" s="3"/>
      <c r="S41" s="3"/>
      <c r="T41" s="3"/>
      <c r="U41" s="3"/>
      <c r="V41" s="3"/>
      <c r="W41" s="3"/>
      <c r="X41" s="3"/>
      <c r="Y41" s="3"/>
      <c r="Z41" s="3"/>
    </row>
    <row r="42" spans="1:26" ht="12.75" customHeight="1" outlineLevel="1" x14ac:dyDescent="0.2">
      <c r="A42" s="3"/>
      <c r="F42" s="8" t="s">
        <v>43</v>
      </c>
      <c r="G42" s="41">
        <v>176</v>
      </c>
      <c r="I42" s="3"/>
      <c r="J42" s="3"/>
      <c r="K42" s="3"/>
      <c r="L42" s="3"/>
      <c r="M42" s="3"/>
      <c r="N42" s="3"/>
      <c r="O42" s="3"/>
      <c r="P42" s="3"/>
      <c r="S42" s="3"/>
      <c r="T42" s="3"/>
      <c r="U42" s="3"/>
      <c r="V42" s="3"/>
      <c r="W42" s="3"/>
      <c r="X42" s="3"/>
      <c r="Y42" s="3"/>
      <c r="Z42" s="3"/>
    </row>
    <row r="43" spans="1:26" ht="12.75" customHeight="1" outlineLevel="1" x14ac:dyDescent="0.2">
      <c r="A43" s="3"/>
      <c r="B43" s="3"/>
      <c r="C43" s="3"/>
      <c r="D43" s="3"/>
      <c r="E43" s="3"/>
      <c r="F43" s="3"/>
      <c r="G43" s="3"/>
      <c r="I43" s="3"/>
      <c r="J43" s="3"/>
      <c r="K43" s="3"/>
      <c r="L43" s="3"/>
      <c r="M43" s="3"/>
      <c r="N43" s="3"/>
      <c r="O43" s="3"/>
      <c r="P43" s="3"/>
      <c r="S43" s="3"/>
      <c r="T43" s="3"/>
      <c r="U43" s="3"/>
      <c r="V43" s="3"/>
      <c r="W43" s="3"/>
      <c r="X43" s="3"/>
      <c r="Y43" s="3"/>
      <c r="Z43" s="3"/>
    </row>
    <row r="44" spans="1:26" ht="12.75" customHeight="1" outlineLevel="1" x14ac:dyDescent="0.2">
      <c r="A44" s="3"/>
      <c r="B44" s="3"/>
      <c r="C44" s="3"/>
      <c r="D44" s="3"/>
      <c r="E44" s="3"/>
      <c r="F44" s="3"/>
      <c r="G44" s="3"/>
      <c r="I44" s="3"/>
      <c r="J44" s="3"/>
      <c r="K44" s="3"/>
      <c r="L44" s="3"/>
      <c r="M44" s="3"/>
      <c r="N44" s="3"/>
      <c r="O44" s="3"/>
      <c r="P44" s="3"/>
      <c r="S44" s="3"/>
      <c r="T44" s="3"/>
      <c r="U44" s="3"/>
      <c r="V44" s="3"/>
      <c r="W44" s="3"/>
      <c r="X44" s="3"/>
      <c r="Y44" s="3"/>
      <c r="Z44" s="3"/>
    </row>
    <row r="45" spans="1:26" ht="12.75" customHeight="1" outlineLevel="1" x14ac:dyDescent="0.2">
      <c r="A45" s="3"/>
      <c r="B45" s="3"/>
      <c r="C45" s="3"/>
      <c r="D45" s="3"/>
      <c r="E45" s="3"/>
      <c r="F45" s="3"/>
      <c r="G45" s="3"/>
      <c r="I45" s="3"/>
      <c r="J45" s="3"/>
      <c r="K45" s="3"/>
      <c r="L45" s="3"/>
      <c r="M45" s="3"/>
      <c r="N45" s="3"/>
      <c r="O45" s="3"/>
      <c r="P45" s="3"/>
      <c r="S45" s="3"/>
      <c r="T45" s="3"/>
      <c r="U45" s="3"/>
      <c r="V45" s="3"/>
      <c r="W45" s="3"/>
      <c r="X45" s="3"/>
      <c r="Y45" s="3"/>
      <c r="Z45" s="3"/>
    </row>
    <row r="46" spans="1:26" ht="12.75" customHeight="1" outlineLevel="1" x14ac:dyDescent="0.2">
      <c r="A46" s="3"/>
      <c r="B46" s="3"/>
      <c r="C46" s="3"/>
      <c r="D46" s="3"/>
      <c r="E46" s="3"/>
      <c r="I46" s="3"/>
      <c r="J46" s="3"/>
      <c r="K46" s="3"/>
      <c r="L46" s="3"/>
      <c r="M46" s="3"/>
      <c r="N46" s="3"/>
      <c r="O46" s="3"/>
      <c r="P46" s="3"/>
      <c r="S46" s="3"/>
      <c r="T46" s="3"/>
      <c r="U46" s="3"/>
      <c r="V46" s="3"/>
      <c r="W46" s="3"/>
      <c r="X46" s="3"/>
      <c r="Y46" s="3"/>
      <c r="Z46" s="3"/>
    </row>
    <row r="47" spans="1:26" ht="12.75" customHeight="1" x14ac:dyDescent="0.3">
      <c r="A47" s="3"/>
      <c r="B47" s="29" t="s">
        <v>287</v>
      </c>
      <c r="C47" s="3"/>
      <c r="D47" s="3"/>
      <c r="E47" s="3"/>
      <c r="F47" s="3"/>
      <c r="G47" s="3"/>
      <c r="J47" s="3"/>
      <c r="K47" s="3"/>
      <c r="L47" s="3"/>
      <c r="M47" s="3"/>
      <c r="N47" s="3"/>
      <c r="O47" s="3"/>
      <c r="P47" s="3"/>
      <c r="S47" s="3"/>
      <c r="T47" s="3"/>
      <c r="U47" s="3"/>
      <c r="V47" s="3"/>
      <c r="W47" s="3"/>
      <c r="X47" s="3"/>
      <c r="Y47" s="3"/>
      <c r="Z47" s="3"/>
    </row>
    <row r="48" spans="1:26" ht="12.75" customHeight="1" outlineLevel="1" x14ac:dyDescent="0.2">
      <c r="A48" s="3"/>
      <c r="B48" s="3"/>
      <c r="C48" s="3"/>
      <c r="D48" s="3"/>
      <c r="E48" s="3"/>
      <c r="F48" s="30" t="s">
        <v>288</v>
      </c>
      <c r="G48" s="3"/>
      <c r="J48" s="3"/>
      <c r="K48" s="3"/>
      <c r="L48" s="3"/>
      <c r="M48" s="3"/>
      <c r="N48" s="3"/>
      <c r="O48" s="3"/>
      <c r="P48" s="3"/>
      <c r="S48" s="3"/>
      <c r="T48" s="3"/>
      <c r="U48" s="3"/>
      <c r="V48" s="3"/>
      <c r="W48" s="3"/>
      <c r="X48" s="3"/>
      <c r="Y48" s="3"/>
      <c r="Z48" s="3"/>
    </row>
    <row r="49" spans="1:26" ht="12.75" customHeight="1" outlineLevel="1" x14ac:dyDescent="0.2">
      <c r="A49" s="3"/>
      <c r="B49" s="3"/>
      <c r="C49" s="3"/>
      <c r="D49" s="3"/>
      <c r="E49" s="3"/>
      <c r="F49" s="7" t="s">
        <v>143</v>
      </c>
      <c r="G49" s="43" t="s">
        <v>156</v>
      </c>
      <c r="J49" s="3"/>
      <c r="K49" s="3"/>
      <c r="L49" s="3"/>
      <c r="M49" s="3"/>
      <c r="N49" s="3"/>
      <c r="O49" s="3"/>
      <c r="P49" s="3"/>
      <c r="Q49" s="3"/>
      <c r="R49" s="3"/>
      <c r="T49" s="3"/>
      <c r="U49" s="3"/>
      <c r="V49" s="3"/>
      <c r="W49" s="3"/>
      <c r="X49" s="3"/>
      <c r="Y49" s="3"/>
      <c r="Z49" s="3"/>
    </row>
    <row r="50" spans="1:26" ht="12.75" customHeight="1" outlineLevel="1" x14ac:dyDescent="0.2">
      <c r="A50" s="3"/>
      <c r="B50" s="3"/>
      <c r="C50" s="3"/>
      <c r="D50" s="3"/>
      <c r="E50" s="3"/>
      <c r="F50" s="8" t="s">
        <v>132</v>
      </c>
      <c r="G50" s="41">
        <v>1765</v>
      </c>
      <c r="H50" s="3"/>
      <c r="J50" s="3"/>
      <c r="K50" s="3"/>
      <c r="L50" s="3"/>
      <c r="M50" s="3"/>
      <c r="N50" s="3"/>
      <c r="O50" s="3"/>
      <c r="P50" s="3"/>
      <c r="Q50" s="3"/>
      <c r="R50" s="3"/>
      <c r="T50" s="3"/>
      <c r="U50" s="3"/>
      <c r="V50" s="3"/>
      <c r="W50" s="3"/>
      <c r="X50" s="3"/>
      <c r="Y50" s="3"/>
      <c r="Z50" s="3"/>
    </row>
    <row r="51" spans="1:26" ht="12.75" customHeight="1" outlineLevel="1" x14ac:dyDescent="0.2">
      <c r="A51" s="3"/>
      <c r="B51" s="3"/>
      <c r="C51" s="3"/>
      <c r="D51" s="3"/>
      <c r="E51" s="3"/>
      <c r="F51" s="8" t="s">
        <v>142</v>
      </c>
      <c r="G51" s="41">
        <v>1444</v>
      </c>
      <c r="H51" s="3"/>
      <c r="J51" s="3"/>
      <c r="K51" s="3"/>
      <c r="L51" s="3"/>
      <c r="M51" s="3"/>
      <c r="N51" s="3"/>
      <c r="O51" s="3"/>
      <c r="P51" s="3"/>
      <c r="Q51" s="3"/>
      <c r="R51" s="3"/>
      <c r="T51" s="3"/>
      <c r="U51" s="3"/>
      <c r="V51" s="3"/>
      <c r="W51" s="3"/>
      <c r="X51" s="3"/>
      <c r="Y51" s="3"/>
      <c r="Z51" s="3"/>
    </row>
    <row r="52" spans="1:26" ht="12.75" customHeight="1" outlineLevel="1" x14ac:dyDescent="0.2">
      <c r="A52" s="3"/>
      <c r="B52" s="3"/>
      <c r="C52" s="3"/>
      <c r="D52" s="3"/>
      <c r="E52" s="3"/>
      <c r="F52" s="8" t="s">
        <v>135</v>
      </c>
      <c r="G52" s="41">
        <v>1357</v>
      </c>
      <c r="H52" s="3"/>
      <c r="J52" s="3"/>
      <c r="K52" s="3"/>
      <c r="L52" s="3"/>
      <c r="M52" s="3"/>
      <c r="N52" s="3"/>
      <c r="O52" s="3"/>
      <c r="P52" s="3"/>
      <c r="Q52" s="3"/>
      <c r="R52" s="3"/>
      <c r="T52" s="3"/>
      <c r="U52" s="3"/>
      <c r="V52" s="3"/>
      <c r="W52" s="3"/>
      <c r="X52" s="3"/>
      <c r="Y52" s="3"/>
      <c r="Z52" s="3"/>
    </row>
    <row r="53" spans="1:26" ht="12.75" customHeight="1" outlineLevel="1" x14ac:dyDescent="0.2">
      <c r="A53" s="3"/>
      <c r="B53" s="3"/>
      <c r="C53" s="3"/>
      <c r="D53" s="3"/>
      <c r="E53" s="3"/>
      <c r="F53" s="8" t="s">
        <v>134</v>
      </c>
      <c r="G53" s="41">
        <v>1246</v>
      </c>
      <c r="H53" s="3"/>
      <c r="J53" s="3"/>
      <c r="K53" s="3"/>
      <c r="L53" s="3"/>
      <c r="M53" s="3"/>
      <c r="N53" s="3"/>
      <c r="O53" s="3"/>
      <c r="P53" s="3"/>
      <c r="Q53" s="3"/>
      <c r="R53" s="3"/>
      <c r="T53" s="3"/>
      <c r="U53" s="3"/>
      <c r="V53" s="3"/>
      <c r="W53" s="3"/>
      <c r="X53" s="3"/>
      <c r="Y53" s="3"/>
      <c r="Z53" s="3"/>
    </row>
    <row r="54" spans="1:26" ht="12.75" customHeight="1" outlineLevel="1" x14ac:dyDescent="0.2">
      <c r="A54" s="3"/>
      <c r="B54" s="3"/>
      <c r="C54" s="3"/>
      <c r="D54" s="3"/>
      <c r="E54" s="3"/>
      <c r="F54" s="3"/>
      <c r="G54" s="3"/>
      <c r="H54" s="3"/>
      <c r="J54" s="3"/>
      <c r="K54" s="3"/>
      <c r="L54" s="3"/>
      <c r="M54" s="3"/>
      <c r="N54" s="3"/>
      <c r="O54" s="3"/>
      <c r="P54" s="3"/>
      <c r="T54" s="3"/>
      <c r="U54" s="3"/>
      <c r="V54" s="3"/>
      <c r="W54" s="3"/>
      <c r="X54" s="3"/>
      <c r="Y54" s="3"/>
      <c r="Z54" s="3"/>
    </row>
    <row r="55" spans="1:26" ht="12.75" customHeight="1" x14ac:dyDescent="0.3">
      <c r="A55" s="3"/>
      <c r="B55" s="29" t="s">
        <v>289</v>
      </c>
      <c r="C55" s="3"/>
      <c r="D55" s="3"/>
      <c r="E55" s="3"/>
      <c r="F55" s="3"/>
      <c r="G55" s="3"/>
      <c r="H55" s="3"/>
      <c r="J55" s="3"/>
      <c r="K55" s="3"/>
      <c r="L55" s="3"/>
      <c r="M55" s="3"/>
      <c r="N55" s="3"/>
      <c r="O55" s="3"/>
      <c r="P55" s="3"/>
      <c r="T55" s="3"/>
      <c r="U55" s="3"/>
      <c r="V55" s="3"/>
      <c r="W55" s="3"/>
      <c r="X55" s="3"/>
      <c r="Y55" s="3"/>
      <c r="Z55" s="3"/>
    </row>
    <row r="56" spans="1:26" ht="12.75" customHeight="1" outlineLevel="1" x14ac:dyDescent="0.2">
      <c r="A56" s="3"/>
      <c r="B56" s="3"/>
      <c r="C56" s="3"/>
      <c r="D56" s="3"/>
      <c r="E56" s="3"/>
      <c r="F56" s="30" t="s">
        <v>290</v>
      </c>
      <c r="G56" s="3"/>
      <c r="H56" s="3"/>
      <c r="J56" s="3"/>
      <c r="K56" s="3"/>
      <c r="L56" s="3"/>
      <c r="M56" s="3"/>
      <c r="N56" s="3"/>
      <c r="O56" s="3"/>
      <c r="P56" s="3"/>
      <c r="T56" s="3"/>
      <c r="U56" s="3"/>
      <c r="V56" s="3"/>
      <c r="W56" s="3"/>
      <c r="X56" s="3"/>
      <c r="Y56" s="3"/>
      <c r="Z56" s="3"/>
    </row>
    <row r="57" spans="1:26" ht="12.75" customHeight="1" outlineLevel="1" x14ac:dyDescent="0.2">
      <c r="A57" s="3"/>
      <c r="B57" s="3"/>
      <c r="C57" s="3"/>
      <c r="D57" s="3"/>
      <c r="E57" s="3"/>
      <c r="F57" s="7" t="s">
        <v>137</v>
      </c>
      <c r="G57" s="43" t="s">
        <v>139</v>
      </c>
      <c r="H57" s="3"/>
      <c r="J57" s="3"/>
      <c r="K57" s="3"/>
      <c r="L57" s="3"/>
      <c r="M57" s="3"/>
      <c r="N57" s="3"/>
      <c r="O57" s="3"/>
      <c r="P57" s="3"/>
      <c r="T57" s="3"/>
      <c r="U57" s="3"/>
      <c r="V57" s="3"/>
      <c r="W57" s="3"/>
      <c r="X57" s="3"/>
      <c r="Y57" s="3"/>
      <c r="Z57" s="3"/>
    </row>
    <row r="58" spans="1:26" ht="12.75" customHeight="1" outlineLevel="1" x14ac:dyDescent="0.2">
      <c r="A58" s="3"/>
      <c r="B58" s="3"/>
      <c r="C58" s="3"/>
      <c r="D58" s="3"/>
      <c r="E58" s="3"/>
      <c r="J58" s="3"/>
      <c r="K58" s="3"/>
      <c r="L58" s="3"/>
      <c r="M58" s="3"/>
      <c r="N58" s="3"/>
      <c r="O58" s="3"/>
      <c r="P58" s="3"/>
      <c r="T58" s="3"/>
      <c r="U58" s="3"/>
      <c r="V58" s="3"/>
      <c r="W58" s="3"/>
      <c r="X58" s="3"/>
      <c r="Y58" s="3"/>
      <c r="Z58" s="3"/>
    </row>
    <row r="59" spans="1:26" ht="12.75" customHeight="1" outlineLevel="1" x14ac:dyDescent="0.2">
      <c r="A59" s="3"/>
      <c r="B59" s="3"/>
      <c r="C59" s="3"/>
      <c r="D59" s="3"/>
      <c r="E59" s="3"/>
      <c r="F59" s="7" t="s">
        <v>143</v>
      </c>
      <c r="G59" s="43" t="s">
        <v>17</v>
      </c>
      <c r="J59" s="3"/>
      <c r="K59" s="3"/>
      <c r="L59" s="3"/>
      <c r="M59" s="3"/>
      <c r="N59" s="3"/>
      <c r="O59" s="3"/>
      <c r="P59" s="3"/>
      <c r="T59" s="3"/>
      <c r="U59" s="3"/>
      <c r="V59" s="3"/>
      <c r="W59" s="3"/>
      <c r="X59" s="3"/>
      <c r="Y59" s="3"/>
      <c r="Z59" s="3"/>
    </row>
    <row r="60" spans="1:26" ht="12.75" customHeight="1" outlineLevel="1" x14ac:dyDescent="0.2">
      <c r="A60" s="3"/>
      <c r="B60" s="3"/>
      <c r="C60" s="3"/>
      <c r="D60" s="3"/>
      <c r="E60" s="3"/>
      <c r="F60" s="8" t="s">
        <v>147</v>
      </c>
      <c r="G60" s="40">
        <v>3016</v>
      </c>
      <c r="I60" s="3"/>
      <c r="J60" s="3"/>
      <c r="K60" s="3"/>
      <c r="L60" s="3"/>
      <c r="M60" s="3"/>
      <c r="N60" s="3"/>
      <c r="O60" s="3"/>
      <c r="P60" s="3"/>
      <c r="T60" s="3"/>
      <c r="U60" s="3"/>
      <c r="V60" s="3"/>
      <c r="W60" s="3"/>
      <c r="X60" s="3"/>
      <c r="Y60" s="3"/>
      <c r="Z60" s="3"/>
    </row>
    <row r="61" spans="1:26" ht="12.75" customHeight="1" outlineLevel="1" x14ac:dyDescent="0.2">
      <c r="A61" s="3"/>
      <c r="B61" s="3"/>
      <c r="C61" s="3"/>
      <c r="D61" s="3"/>
      <c r="E61" s="3"/>
      <c r="F61" s="3"/>
      <c r="G61" s="3"/>
      <c r="I61" s="3"/>
      <c r="J61" s="3"/>
      <c r="K61" s="3"/>
      <c r="L61" s="3"/>
      <c r="M61" s="3"/>
      <c r="N61" s="3"/>
      <c r="O61" s="3"/>
      <c r="P61" s="3"/>
      <c r="S61" s="3"/>
      <c r="T61" s="3"/>
      <c r="U61" s="3"/>
      <c r="V61" s="3"/>
      <c r="W61" s="3"/>
      <c r="X61" s="3"/>
      <c r="Y61" s="3"/>
      <c r="Z61" s="3"/>
    </row>
    <row r="62" spans="1:26" ht="12.75" customHeight="1" x14ac:dyDescent="0.3">
      <c r="A62" s="3"/>
      <c r="B62" s="29" t="s">
        <v>291</v>
      </c>
      <c r="C62" s="3"/>
      <c r="D62" s="3"/>
      <c r="E62" s="3"/>
      <c r="F62" s="3"/>
      <c r="G62" s="3"/>
      <c r="H62" s="3"/>
      <c r="I62" s="3"/>
      <c r="J62" s="3"/>
      <c r="K62" s="3"/>
      <c r="L62" s="3"/>
      <c r="M62" s="3"/>
      <c r="N62" s="3"/>
      <c r="O62" s="3"/>
      <c r="P62" s="3"/>
      <c r="S62" s="3"/>
      <c r="T62" s="3"/>
      <c r="U62" s="3"/>
      <c r="V62" s="3"/>
      <c r="W62" s="3"/>
      <c r="X62" s="3"/>
      <c r="Y62" s="3"/>
      <c r="Z62" s="3"/>
    </row>
    <row r="63" spans="1:26" ht="12.75" customHeight="1" outlineLevel="1" x14ac:dyDescent="0.2">
      <c r="A63" s="3"/>
      <c r="B63" s="3"/>
      <c r="C63" s="3"/>
      <c r="D63" s="3"/>
      <c r="E63" s="3"/>
      <c r="F63" s="3"/>
      <c r="G63" s="3"/>
      <c r="H63" s="3"/>
      <c r="I63" s="3"/>
      <c r="J63" s="3"/>
      <c r="K63" s="3"/>
      <c r="L63" s="3"/>
      <c r="M63" s="3"/>
      <c r="N63" s="3"/>
      <c r="O63" s="3"/>
      <c r="P63" s="3"/>
      <c r="S63" s="3"/>
      <c r="T63" s="3"/>
      <c r="U63" s="3"/>
      <c r="V63" s="3"/>
      <c r="W63" s="3"/>
      <c r="X63" s="3"/>
      <c r="Y63" s="3"/>
      <c r="Z63" s="3"/>
    </row>
    <row r="64" spans="1:26" ht="12.75" customHeight="1" outlineLevel="1" x14ac:dyDescent="0.2">
      <c r="A64" s="3"/>
      <c r="B64" s="3"/>
      <c r="C64" s="3"/>
      <c r="D64" s="3"/>
      <c r="E64" s="3"/>
      <c r="F64" s="30" t="s">
        <v>292</v>
      </c>
      <c r="G64" s="3"/>
      <c r="H64" s="3"/>
      <c r="I64" s="3"/>
      <c r="J64" s="3"/>
      <c r="K64" s="3"/>
      <c r="L64" s="3"/>
      <c r="M64" s="3"/>
      <c r="N64" s="3"/>
      <c r="O64" s="3"/>
      <c r="P64" s="3"/>
      <c r="S64" s="3"/>
      <c r="T64" s="3"/>
      <c r="U64" s="3"/>
      <c r="V64" s="3"/>
      <c r="W64" s="3"/>
      <c r="X64" s="3"/>
      <c r="Y64" s="3"/>
      <c r="Z64" s="3"/>
    </row>
    <row r="65" spans="1:26" ht="12.75" customHeight="1" outlineLevel="1" x14ac:dyDescent="0.2">
      <c r="A65" s="3"/>
      <c r="B65" s="42"/>
      <c r="C65" s="3"/>
      <c r="D65" s="3"/>
      <c r="E65" s="3"/>
      <c r="F65" s="3"/>
      <c r="G65" s="3"/>
      <c r="H65" s="3"/>
      <c r="I65" s="3"/>
      <c r="J65" s="3"/>
      <c r="K65" s="3"/>
      <c r="L65" s="3"/>
      <c r="M65" s="3"/>
      <c r="N65" s="3"/>
      <c r="O65" s="3"/>
      <c r="P65" s="3"/>
      <c r="S65" s="3"/>
      <c r="T65" s="3"/>
      <c r="U65" s="3"/>
      <c r="V65" s="3"/>
      <c r="W65" s="3"/>
      <c r="X65" s="3"/>
      <c r="Y65" s="3"/>
      <c r="Z65" s="3"/>
    </row>
    <row r="66" spans="1:26" ht="12.75" customHeight="1" outlineLevel="1" x14ac:dyDescent="0.2">
      <c r="A66" s="3"/>
      <c r="F66" s="7" t="s">
        <v>129</v>
      </c>
      <c r="G66" s="43" t="s">
        <v>142</v>
      </c>
      <c r="J66" s="3"/>
      <c r="K66" s="3"/>
      <c r="L66" s="3"/>
      <c r="M66" s="3"/>
      <c r="N66" s="3"/>
      <c r="O66" s="3"/>
      <c r="P66" s="3"/>
      <c r="S66" s="3"/>
      <c r="T66" s="3"/>
      <c r="U66" s="3"/>
      <c r="V66" s="3"/>
      <c r="W66" s="3"/>
      <c r="X66" s="3"/>
      <c r="Y66" s="3"/>
      <c r="Z66" s="3"/>
    </row>
    <row r="67" spans="1:26" ht="12.75" customHeight="1" outlineLevel="1" x14ac:dyDescent="0.2">
      <c r="A67" s="3"/>
      <c r="H67" s="3"/>
      <c r="J67" s="3"/>
      <c r="K67" s="3"/>
      <c r="L67" s="3"/>
      <c r="M67" s="3"/>
      <c r="N67" s="3"/>
      <c r="O67" s="3"/>
      <c r="P67" s="3"/>
      <c r="S67" s="3"/>
      <c r="T67" s="3"/>
      <c r="U67" s="3"/>
      <c r="V67" s="3"/>
      <c r="W67" s="3"/>
      <c r="X67" s="3"/>
      <c r="Y67" s="3"/>
      <c r="Z67" s="3"/>
    </row>
    <row r="68" spans="1:26" ht="12.75" customHeight="1" outlineLevel="1" x14ac:dyDescent="0.2">
      <c r="A68" s="3"/>
      <c r="F68" s="7" t="s">
        <v>143</v>
      </c>
      <c r="G68" s="7" t="s">
        <v>128</v>
      </c>
      <c r="H68" s="43" t="s">
        <v>17</v>
      </c>
      <c r="J68" s="3"/>
      <c r="K68" s="3"/>
      <c r="L68" s="3"/>
      <c r="M68" s="3"/>
      <c r="N68" s="3"/>
      <c r="O68" s="3"/>
      <c r="P68" s="3"/>
      <c r="S68" s="3"/>
      <c r="T68" s="3"/>
      <c r="U68" s="3"/>
      <c r="V68" s="3"/>
      <c r="W68" s="3"/>
      <c r="X68" s="3"/>
      <c r="Y68" s="3"/>
      <c r="Z68" s="3"/>
    </row>
    <row r="69" spans="1:26" ht="12.75" customHeight="1" outlineLevel="1" x14ac:dyDescent="0.2">
      <c r="A69" s="3"/>
      <c r="F69" s="8" t="s">
        <v>158</v>
      </c>
      <c r="G69" s="41">
        <v>2</v>
      </c>
      <c r="H69" s="40">
        <v>5292.5</v>
      </c>
      <c r="J69" s="3"/>
      <c r="K69" s="3"/>
      <c r="L69" s="3"/>
      <c r="M69" s="3"/>
      <c r="N69" s="3"/>
      <c r="O69" s="3"/>
      <c r="P69" s="3"/>
      <c r="S69" s="3"/>
      <c r="T69" s="3"/>
      <c r="U69" s="3"/>
      <c r="V69" s="3"/>
      <c r="W69" s="3"/>
      <c r="X69" s="3"/>
      <c r="Y69" s="3"/>
      <c r="Z69" s="3"/>
    </row>
    <row r="70" spans="1:26" ht="12.75" customHeight="1" outlineLevel="1" x14ac:dyDescent="0.2">
      <c r="A70" s="3"/>
      <c r="B70" s="3"/>
      <c r="F70" s="8" t="s">
        <v>139</v>
      </c>
      <c r="G70" s="41">
        <v>4</v>
      </c>
      <c r="H70" s="40">
        <v>8410</v>
      </c>
      <c r="J70" s="3"/>
      <c r="K70" s="3"/>
      <c r="L70" s="3"/>
      <c r="M70" s="3"/>
      <c r="N70" s="3"/>
      <c r="O70" s="3"/>
      <c r="P70" s="3"/>
      <c r="S70" s="3"/>
      <c r="T70" s="3"/>
      <c r="U70" s="3"/>
      <c r="V70" s="3"/>
      <c r="W70" s="3"/>
      <c r="X70" s="3"/>
      <c r="Y70" s="3"/>
      <c r="Z70" s="3"/>
    </row>
    <row r="71" spans="1:26" ht="12.75" customHeight="1" outlineLevel="1" x14ac:dyDescent="0.3">
      <c r="A71" s="3"/>
      <c r="B71" s="29"/>
      <c r="F71" s="8" t="s">
        <v>159</v>
      </c>
      <c r="G71" s="41">
        <v>5</v>
      </c>
      <c r="H71" s="40">
        <v>7235.5</v>
      </c>
      <c r="J71" s="3"/>
      <c r="K71" s="3"/>
      <c r="L71" s="3"/>
      <c r="M71" s="3"/>
      <c r="N71" s="3"/>
      <c r="O71" s="3"/>
      <c r="P71" s="3"/>
      <c r="S71" s="3"/>
      <c r="T71" s="3"/>
      <c r="U71" s="3"/>
      <c r="V71" s="3"/>
      <c r="W71" s="3"/>
      <c r="X71" s="3"/>
      <c r="Y71" s="3"/>
      <c r="Z71" s="3"/>
    </row>
    <row r="72" spans="1:26" ht="12.75" customHeight="1" outlineLevel="1" x14ac:dyDescent="0.2">
      <c r="A72" s="3"/>
      <c r="B72" s="3"/>
      <c r="O72" s="3"/>
      <c r="P72" s="3"/>
      <c r="S72" s="3"/>
      <c r="T72" s="3"/>
      <c r="U72" s="3"/>
      <c r="V72" s="3"/>
      <c r="W72" s="3"/>
      <c r="X72" s="3"/>
      <c r="Y72" s="3"/>
      <c r="Z72" s="3"/>
    </row>
    <row r="73" spans="1:26" ht="12.75" customHeight="1" x14ac:dyDescent="0.3">
      <c r="A73" s="3"/>
      <c r="B73" s="29" t="s">
        <v>293</v>
      </c>
      <c r="O73" s="3"/>
      <c r="P73" s="3"/>
      <c r="S73" s="3"/>
      <c r="T73" s="3"/>
      <c r="U73" s="3"/>
      <c r="V73" s="3"/>
      <c r="W73" s="3"/>
      <c r="X73" s="3"/>
      <c r="Y73" s="3"/>
      <c r="Z73" s="3"/>
    </row>
    <row r="74" spans="1:26" ht="12.75" customHeight="1" outlineLevel="1" x14ac:dyDescent="0.2">
      <c r="A74" s="3"/>
      <c r="B74" s="3"/>
      <c r="O74" s="3"/>
      <c r="P74" s="3"/>
      <c r="S74" s="3"/>
      <c r="T74" s="3"/>
      <c r="U74" s="3"/>
      <c r="V74" s="3"/>
      <c r="W74" s="3"/>
      <c r="X74" s="3"/>
      <c r="Y74" s="3"/>
      <c r="Z74" s="3"/>
    </row>
    <row r="75" spans="1:26" ht="12.75" customHeight="1" outlineLevel="1" x14ac:dyDescent="0.2">
      <c r="A75" s="3"/>
      <c r="B75" s="3"/>
      <c r="F75" s="30" t="s">
        <v>294</v>
      </c>
      <c r="O75" s="3"/>
      <c r="P75" s="3"/>
      <c r="S75" s="3"/>
      <c r="T75" s="3"/>
      <c r="U75" s="3"/>
      <c r="V75" s="3"/>
      <c r="W75" s="3"/>
      <c r="X75" s="3"/>
      <c r="Y75" s="3"/>
      <c r="Z75" s="3"/>
    </row>
    <row r="76" spans="1:26" ht="12.75" customHeight="1" outlineLevel="1" x14ac:dyDescent="0.2">
      <c r="A76" s="3"/>
      <c r="B76" s="42"/>
      <c r="O76" s="3"/>
      <c r="P76" s="3"/>
      <c r="S76" s="3"/>
      <c r="T76" s="3"/>
      <c r="U76" s="3"/>
      <c r="V76" s="3"/>
      <c r="W76" s="3"/>
      <c r="X76" s="3"/>
      <c r="Y76" s="3"/>
      <c r="Z76" s="3"/>
    </row>
    <row r="77" spans="1:26" ht="12.75" customHeight="1" outlineLevel="1" x14ac:dyDescent="0.2">
      <c r="A77" s="3"/>
      <c r="B77" s="3"/>
      <c r="O77" s="3"/>
      <c r="P77" s="3"/>
      <c r="S77" s="3"/>
      <c r="T77" s="3"/>
      <c r="U77" s="3"/>
      <c r="V77" s="3"/>
      <c r="W77" s="3"/>
      <c r="X77" s="3"/>
      <c r="Y77" s="3"/>
      <c r="Z77" s="3"/>
    </row>
    <row r="78" spans="1:26" ht="12.75" customHeight="1" outlineLevel="1" x14ac:dyDescent="0.2">
      <c r="A78" s="3"/>
      <c r="B78" s="3"/>
      <c r="F78" s="7" t="s">
        <v>129</v>
      </c>
      <c r="G78" s="43" t="s">
        <v>142</v>
      </c>
      <c r="O78" s="3"/>
      <c r="P78" s="3"/>
      <c r="S78" s="3"/>
      <c r="T78" s="3"/>
      <c r="U78" s="3"/>
      <c r="V78" s="3"/>
      <c r="W78" s="3"/>
      <c r="X78" s="3"/>
      <c r="Y78" s="3"/>
      <c r="Z78" s="3"/>
    </row>
    <row r="79" spans="1:26" ht="12.75" customHeight="1" outlineLevel="1" x14ac:dyDescent="0.2">
      <c r="A79" s="3"/>
      <c r="B79" s="3"/>
      <c r="F79" s="7" t="s">
        <v>170</v>
      </c>
      <c r="G79" s="43" t="s">
        <v>313</v>
      </c>
      <c r="O79" s="3"/>
      <c r="P79" s="3"/>
      <c r="S79" s="3"/>
      <c r="T79" s="3"/>
      <c r="U79" s="3"/>
      <c r="V79" s="3"/>
      <c r="W79" s="3"/>
      <c r="X79" s="3"/>
      <c r="Y79" s="3"/>
      <c r="Z79" s="3"/>
    </row>
    <row r="80" spans="1:26" ht="12.75" customHeight="1" outlineLevel="1" x14ac:dyDescent="0.2">
      <c r="A80" s="3"/>
      <c r="C80" s="3"/>
      <c r="D80" s="3"/>
      <c r="E80" s="3"/>
      <c r="H80" s="3"/>
      <c r="I80" s="3"/>
      <c r="O80" s="3"/>
      <c r="P80" s="3"/>
      <c r="S80" s="3"/>
      <c r="T80" s="3"/>
      <c r="U80" s="3"/>
      <c r="V80" s="3"/>
      <c r="W80" s="3"/>
      <c r="X80" s="3"/>
      <c r="Y80" s="3"/>
      <c r="Z80" s="3"/>
    </row>
    <row r="81" spans="1:26" ht="12.75" customHeight="1" outlineLevel="1" x14ac:dyDescent="0.2">
      <c r="A81" s="3"/>
      <c r="C81" s="3"/>
      <c r="D81" s="3"/>
      <c r="E81" s="3"/>
      <c r="F81" s="7" t="s">
        <v>143</v>
      </c>
      <c r="G81" s="43" t="s">
        <v>128</v>
      </c>
      <c r="H81" s="43" t="s">
        <v>17</v>
      </c>
      <c r="O81" s="3"/>
      <c r="P81" s="3"/>
      <c r="S81" s="3"/>
      <c r="T81" s="3"/>
      <c r="U81" s="3"/>
      <c r="V81" s="3"/>
      <c r="W81" s="3"/>
      <c r="X81" s="3"/>
      <c r="Y81" s="3"/>
      <c r="Z81" s="3"/>
    </row>
    <row r="82" spans="1:26" ht="12.75" customHeight="1" outlineLevel="1" x14ac:dyDescent="0.2">
      <c r="A82" s="3"/>
      <c r="C82" s="3"/>
      <c r="D82" s="3"/>
      <c r="E82" s="3"/>
      <c r="F82" s="8" t="s">
        <v>158</v>
      </c>
      <c r="G82" s="41">
        <v>2</v>
      </c>
      <c r="H82" s="40">
        <v>5292.5</v>
      </c>
      <c r="I82" s="3"/>
      <c r="O82" s="3"/>
      <c r="P82" s="3"/>
      <c r="S82" s="3"/>
      <c r="T82" s="3"/>
      <c r="U82" s="3"/>
      <c r="V82" s="3"/>
      <c r="W82" s="3"/>
      <c r="X82" s="3"/>
      <c r="Y82" s="3"/>
      <c r="Z82" s="3"/>
    </row>
    <row r="83" spans="1:26" ht="12.75" customHeight="1" outlineLevel="1" x14ac:dyDescent="0.2">
      <c r="A83" s="3"/>
      <c r="C83" s="3"/>
      <c r="D83" s="3"/>
      <c r="E83" s="3"/>
      <c r="F83" s="8" t="s">
        <v>139</v>
      </c>
      <c r="G83" s="41">
        <v>3</v>
      </c>
      <c r="H83" s="40">
        <v>7351.5</v>
      </c>
      <c r="I83" s="3"/>
      <c r="O83" s="3"/>
      <c r="P83" s="3"/>
      <c r="Q83" s="3"/>
      <c r="R83" s="3"/>
      <c r="S83" s="3"/>
      <c r="T83" s="3"/>
      <c r="U83" s="3"/>
      <c r="V83" s="3"/>
      <c r="W83" s="3"/>
      <c r="X83" s="3"/>
      <c r="Y83" s="3"/>
      <c r="Z83" s="3"/>
    </row>
    <row r="84" spans="1:26" ht="12.75" customHeight="1" outlineLevel="1" x14ac:dyDescent="0.2">
      <c r="A84" s="3"/>
      <c r="B84" s="3"/>
      <c r="C84" s="3"/>
      <c r="D84" s="3"/>
      <c r="E84" s="3"/>
      <c r="F84" s="8" t="s">
        <v>159</v>
      </c>
      <c r="G84" s="41">
        <v>3</v>
      </c>
      <c r="H84" s="40">
        <v>6438</v>
      </c>
      <c r="O84" s="3"/>
      <c r="P84" s="3"/>
      <c r="Q84" s="3"/>
      <c r="R84" s="3"/>
      <c r="S84" s="3"/>
      <c r="T84" s="3"/>
      <c r="U84" s="3"/>
      <c r="V84" s="3"/>
      <c r="W84" s="3"/>
      <c r="X84" s="3"/>
      <c r="Y84" s="3"/>
      <c r="Z84" s="3"/>
    </row>
    <row r="85" spans="1:26" ht="12.75" customHeight="1" outlineLevel="1" x14ac:dyDescent="0.2">
      <c r="A85" s="3"/>
      <c r="B85" s="3"/>
      <c r="C85" s="3"/>
      <c r="D85" s="3"/>
      <c r="E85" s="3"/>
      <c r="O85" s="3"/>
      <c r="P85" s="3"/>
      <c r="Q85" s="3"/>
      <c r="R85" s="3"/>
      <c r="T85" s="3"/>
      <c r="U85" s="3"/>
      <c r="V85" s="3"/>
      <c r="W85" s="3"/>
      <c r="X85" s="3"/>
      <c r="Y85" s="3"/>
      <c r="Z85" s="3"/>
    </row>
    <row r="86" spans="1:26" ht="12.75" customHeight="1" outlineLevel="1" x14ac:dyDescent="0.2">
      <c r="A86" s="3"/>
      <c r="B86" s="3"/>
      <c r="C86" s="3"/>
      <c r="D86" s="3"/>
      <c r="E86" s="3"/>
      <c r="O86" s="3"/>
      <c r="P86" s="3"/>
      <c r="Q86" s="3"/>
      <c r="R86" s="3"/>
      <c r="T86" s="3"/>
      <c r="U86" s="3"/>
      <c r="V86" s="3"/>
      <c r="W86" s="3"/>
      <c r="X86" s="3"/>
      <c r="Y86" s="3"/>
      <c r="Z86" s="3"/>
    </row>
    <row r="87" spans="1:26" ht="12.75" customHeight="1" outlineLevel="1" x14ac:dyDescent="0.2">
      <c r="A87" s="3"/>
      <c r="B87" s="3"/>
      <c r="C87" s="3"/>
      <c r="D87" s="3"/>
      <c r="E87" s="3"/>
      <c r="O87" s="3"/>
      <c r="P87" s="3"/>
      <c r="T87" s="3"/>
      <c r="U87" s="3"/>
      <c r="V87" s="3"/>
      <c r="W87" s="3"/>
      <c r="X87" s="3"/>
      <c r="Y87" s="3"/>
      <c r="Z87" s="3"/>
    </row>
    <row r="88" spans="1:26" ht="12.75" customHeight="1" outlineLevel="1" x14ac:dyDescent="0.2">
      <c r="A88" s="3"/>
      <c r="O88" s="3"/>
      <c r="P88" s="3"/>
      <c r="T88" s="3"/>
      <c r="U88" s="3"/>
      <c r="V88" s="3"/>
      <c r="W88" s="3"/>
      <c r="X88" s="3"/>
      <c r="Y88" s="3"/>
      <c r="Z88" s="3"/>
    </row>
    <row r="89" spans="1:26" ht="12.75" customHeight="1" outlineLevel="1" x14ac:dyDescent="0.2">
      <c r="A89" s="3"/>
      <c r="O89" s="3"/>
      <c r="P89" s="3"/>
      <c r="T89" s="3"/>
      <c r="U89" s="3"/>
      <c r="V89" s="3"/>
      <c r="W89" s="3"/>
      <c r="X89" s="3"/>
      <c r="Y89" s="3"/>
      <c r="Z89" s="3"/>
    </row>
    <row r="90" spans="1:26" ht="12.75" customHeight="1" outlineLevel="1" x14ac:dyDescent="0.2">
      <c r="A90" s="3"/>
      <c r="I90" s="3"/>
      <c r="J90" s="3"/>
      <c r="O90" s="3"/>
      <c r="P90" s="3"/>
      <c r="T90" s="3"/>
      <c r="U90" s="3"/>
      <c r="V90" s="3"/>
      <c r="W90" s="3"/>
      <c r="X90" s="3"/>
      <c r="Y90" s="3"/>
      <c r="Z90" s="3"/>
    </row>
    <row r="91" spans="1:26" ht="12.75" customHeight="1" outlineLevel="1" x14ac:dyDescent="0.2">
      <c r="A91" s="3"/>
      <c r="O91" s="3"/>
      <c r="P91" s="3"/>
      <c r="T91" s="3"/>
      <c r="U91" s="3"/>
      <c r="V91" s="3"/>
      <c r="W91" s="3"/>
      <c r="X91" s="3"/>
      <c r="Y91" s="3"/>
      <c r="Z91" s="3"/>
    </row>
    <row r="92" spans="1:26" ht="12.75" customHeight="1" outlineLevel="1" x14ac:dyDescent="0.2">
      <c r="A92" s="3"/>
      <c r="I92" s="3"/>
      <c r="J92" s="3"/>
      <c r="O92" s="3"/>
      <c r="P92" s="3"/>
      <c r="T92" s="3"/>
      <c r="U92" s="3"/>
      <c r="V92" s="3"/>
      <c r="W92" s="3"/>
      <c r="X92" s="3"/>
      <c r="Y92" s="3"/>
      <c r="Z92" s="3"/>
    </row>
    <row r="93" spans="1:26" ht="12.75" customHeight="1" outlineLevel="1" x14ac:dyDescent="0.2">
      <c r="A93" s="3"/>
      <c r="I93" s="3"/>
      <c r="J93" s="3"/>
      <c r="O93" s="3"/>
      <c r="P93" s="3"/>
      <c r="T93" s="3"/>
      <c r="U93" s="3"/>
      <c r="V93" s="3"/>
      <c r="W93" s="3"/>
      <c r="X93" s="3"/>
      <c r="Y93" s="3"/>
      <c r="Z93" s="3"/>
    </row>
    <row r="94" spans="1:26" ht="12.75" customHeight="1" outlineLevel="1" x14ac:dyDescent="0.2">
      <c r="A94" s="3"/>
      <c r="O94" s="3"/>
      <c r="P94" s="3"/>
      <c r="T94" s="3"/>
      <c r="U94" s="3"/>
      <c r="V94" s="3"/>
      <c r="W94" s="3"/>
      <c r="X94" s="3"/>
      <c r="Y94" s="3"/>
      <c r="Z94" s="3"/>
    </row>
    <row r="95" spans="1:26" ht="12.75" customHeight="1" outlineLevel="1" x14ac:dyDescent="0.2">
      <c r="A95" s="3"/>
      <c r="O95" s="3"/>
      <c r="P95" s="3"/>
      <c r="T95" s="3"/>
      <c r="U95" s="3"/>
      <c r="V95" s="3"/>
      <c r="W95" s="3"/>
      <c r="X95" s="3"/>
      <c r="Y95" s="3"/>
      <c r="Z95" s="3"/>
    </row>
    <row r="96" spans="1:26" ht="12.75" customHeight="1" x14ac:dyDescent="0.2">
      <c r="A96" s="3"/>
      <c r="F96" s="3"/>
      <c r="G96" s="3"/>
      <c r="O96" s="3"/>
      <c r="P96" s="3"/>
      <c r="T96" s="3"/>
      <c r="U96" s="3"/>
      <c r="V96" s="3"/>
      <c r="W96" s="3"/>
      <c r="X96" s="3"/>
      <c r="Y96" s="3"/>
      <c r="Z96" s="3"/>
    </row>
    <row r="97" spans="1:26" ht="12.75" customHeight="1" x14ac:dyDescent="0.2">
      <c r="A97" s="3"/>
      <c r="F97" s="3"/>
      <c r="G97" s="3"/>
      <c r="O97" s="3"/>
      <c r="P97" s="3"/>
      <c r="T97" s="3"/>
      <c r="U97" s="3"/>
      <c r="V97" s="3"/>
      <c r="W97" s="3"/>
      <c r="X97" s="3"/>
      <c r="Y97" s="3"/>
      <c r="Z97" s="3"/>
    </row>
    <row r="98" spans="1:26" ht="12.75" customHeight="1" x14ac:dyDescent="0.2">
      <c r="A98" s="3"/>
      <c r="F98" s="3"/>
      <c r="G98" s="3"/>
      <c r="O98" s="3"/>
      <c r="P98" s="3"/>
      <c r="T98" s="3"/>
      <c r="U98" s="3"/>
      <c r="V98" s="3"/>
      <c r="W98" s="3"/>
      <c r="X98" s="3"/>
      <c r="Y98" s="3"/>
      <c r="Z98" s="3"/>
    </row>
    <row r="99" spans="1:26" ht="12.75" customHeight="1" x14ac:dyDescent="0.2">
      <c r="A99" s="3"/>
      <c r="F99" s="3"/>
      <c r="G99" s="3"/>
      <c r="O99" s="3"/>
      <c r="P99" s="3"/>
      <c r="T99" s="3"/>
      <c r="U99" s="3"/>
      <c r="V99" s="3"/>
      <c r="W99" s="3"/>
      <c r="X99" s="3"/>
      <c r="Y99" s="3"/>
      <c r="Z99" s="3"/>
    </row>
    <row r="100" spans="1:26" ht="12.75" customHeight="1" x14ac:dyDescent="0.2">
      <c r="A100" s="3"/>
      <c r="F100" s="3"/>
      <c r="G100" s="3"/>
      <c r="O100" s="3"/>
      <c r="P100" s="3"/>
      <c r="T100" s="3"/>
      <c r="U100" s="3"/>
      <c r="V100" s="3"/>
      <c r="W100" s="3"/>
      <c r="X100" s="3"/>
      <c r="Y100" s="3"/>
      <c r="Z100" s="3"/>
    </row>
    <row r="101" spans="1:26" ht="12.75" customHeight="1" x14ac:dyDescent="0.2">
      <c r="A101" s="3"/>
      <c r="C101" s="3"/>
      <c r="D101" s="3"/>
      <c r="E101" s="3"/>
      <c r="F101" s="3"/>
      <c r="G101" s="3"/>
      <c r="H101" s="3"/>
      <c r="O101" s="3"/>
      <c r="P101" s="3"/>
      <c r="T101" s="3"/>
      <c r="U101" s="3"/>
      <c r="V101" s="3"/>
      <c r="W101" s="3"/>
      <c r="X101" s="3"/>
      <c r="Y101" s="3"/>
      <c r="Z101" s="3"/>
    </row>
    <row r="102" spans="1:26" ht="12.75" customHeight="1" x14ac:dyDescent="0.2">
      <c r="A102" s="3"/>
      <c r="C102" s="3"/>
      <c r="D102" s="3"/>
      <c r="E102" s="3"/>
      <c r="O102" s="3"/>
      <c r="P102" s="3"/>
      <c r="T102" s="3"/>
      <c r="U102" s="3"/>
      <c r="V102" s="3"/>
      <c r="W102" s="3"/>
      <c r="X102" s="3"/>
      <c r="Y102" s="3"/>
      <c r="Z102" s="3"/>
    </row>
    <row r="103" spans="1:26" ht="12.75" customHeight="1" x14ac:dyDescent="0.2">
      <c r="A103" s="3"/>
      <c r="C103" s="3"/>
      <c r="D103" s="3"/>
      <c r="E103" s="3"/>
      <c r="F103" s="3"/>
      <c r="G103" s="3"/>
      <c r="H103" s="3"/>
      <c r="O103" s="3"/>
      <c r="P103" s="3"/>
      <c r="T103" s="3"/>
      <c r="U103" s="3"/>
      <c r="V103" s="3"/>
      <c r="W103" s="3"/>
      <c r="X103" s="3"/>
      <c r="Y103" s="3"/>
      <c r="Z103" s="3"/>
    </row>
    <row r="104" spans="1:26" ht="12.75" customHeight="1" x14ac:dyDescent="0.2">
      <c r="A104" s="3"/>
      <c r="C104" s="3"/>
      <c r="D104" s="3"/>
      <c r="E104" s="3"/>
      <c r="F104" s="3"/>
      <c r="G104" s="3"/>
      <c r="H104" s="3"/>
      <c r="O104" s="3"/>
      <c r="P104" s="3"/>
      <c r="T104" s="3"/>
      <c r="U104" s="3"/>
      <c r="V104" s="3"/>
      <c r="W104" s="3"/>
      <c r="X104" s="3"/>
      <c r="Y104" s="3"/>
      <c r="Z104" s="3"/>
    </row>
    <row r="105" spans="1:26" ht="12.75" customHeight="1" x14ac:dyDescent="0.2">
      <c r="A105" s="3"/>
      <c r="F105" s="3"/>
      <c r="G105" s="3"/>
      <c r="O105" s="3"/>
      <c r="P105" s="3"/>
      <c r="T105" s="3"/>
      <c r="U105" s="3"/>
      <c r="V105" s="3"/>
      <c r="W105" s="3"/>
      <c r="X105" s="3"/>
      <c r="Y105" s="3"/>
      <c r="Z105" s="3"/>
    </row>
    <row r="106" spans="1:26" ht="12.75" customHeight="1" x14ac:dyDescent="0.2">
      <c r="A106" s="3"/>
      <c r="F106" s="3"/>
      <c r="G106" s="3"/>
      <c r="O106" s="3"/>
      <c r="P106" s="3"/>
      <c r="T106" s="3"/>
      <c r="U106" s="3"/>
      <c r="V106" s="3"/>
      <c r="W106" s="3"/>
      <c r="X106" s="3"/>
      <c r="Y106" s="3"/>
      <c r="Z106" s="3"/>
    </row>
    <row r="107" spans="1:26" ht="12.75" customHeight="1" x14ac:dyDescent="0.2">
      <c r="A107" s="3"/>
      <c r="F107" s="3"/>
      <c r="G107" s="3"/>
      <c r="O107" s="3"/>
      <c r="P107" s="3"/>
      <c r="T107" s="3"/>
      <c r="U107" s="3"/>
      <c r="V107" s="3"/>
      <c r="W107" s="3"/>
      <c r="X107" s="3"/>
      <c r="Y107" s="3"/>
      <c r="Z107" s="3"/>
    </row>
    <row r="108" spans="1:26" ht="12.75" customHeight="1" x14ac:dyDescent="0.2">
      <c r="A108" s="3"/>
      <c r="F108" s="3"/>
      <c r="G108" s="3"/>
      <c r="O108" s="3"/>
      <c r="P108" s="3"/>
      <c r="T108" s="3"/>
      <c r="U108" s="3"/>
      <c r="V108" s="3"/>
      <c r="W108" s="3"/>
      <c r="X108" s="3"/>
      <c r="Y108" s="3"/>
      <c r="Z108" s="3"/>
    </row>
    <row r="109" spans="1:26" ht="12.75" customHeight="1" x14ac:dyDescent="0.2">
      <c r="A109" s="3"/>
      <c r="O109" s="3"/>
      <c r="P109" s="3"/>
      <c r="T109" s="3"/>
      <c r="U109" s="3"/>
      <c r="V109" s="3"/>
      <c r="W109" s="3"/>
      <c r="X109" s="3"/>
      <c r="Y109" s="3"/>
      <c r="Z109" s="3"/>
    </row>
    <row r="110" spans="1:26" ht="12.75" customHeight="1" x14ac:dyDescent="0.2">
      <c r="A110" s="3"/>
      <c r="O110" s="3"/>
      <c r="P110" s="3"/>
      <c r="T110" s="3"/>
      <c r="U110" s="3"/>
      <c r="V110" s="3"/>
      <c r="W110" s="3"/>
      <c r="X110" s="3"/>
      <c r="Y110" s="3"/>
      <c r="Z110" s="3"/>
    </row>
    <row r="111" spans="1:26" ht="12.75" customHeight="1" x14ac:dyDescent="0.2">
      <c r="A111" s="3"/>
      <c r="O111" s="3"/>
      <c r="P111" s="3"/>
      <c r="T111" s="3"/>
      <c r="U111" s="3"/>
      <c r="V111" s="3"/>
      <c r="W111" s="3"/>
      <c r="X111" s="3"/>
      <c r="Y111" s="3"/>
      <c r="Z111" s="3"/>
    </row>
    <row r="112" spans="1:26" ht="12.75" customHeight="1" x14ac:dyDescent="0.2">
      <c r="A112" s="3"/>
      <c r="O112" s="3"/>
      <c r="P112" s="3"/>
      <c r="T112" s="3"/>
      <c r="U112" s="3"/>
      <c r="V112" s="3"/>
      <c r="W112" s="3"/>
      <c r="X112" s="3"/>
      <c r="Y112" s="3"/>
      <c r="Z112" s="3"/>
    </row>
    <row r="113" spans="1:26" ht="12.75" customHeight="1" x14ac:dyDescent="0.2">
      <c r="A113" s="3"/>
      <c r="O113" s="3"/>
      <c r="P113" s="3"/>
      <c r="T113" s="3"/>
      <c r="U113" s="3"/>
      <c r="V113" s="3"/>
      <c r="W113" s="3"/>
      <c r="X113" s="3"/>
      <c r="Y113" s="3"/>
      <c r="Z113" s="3"/>
    </row>
    <row r="114" spans="1:26" ht="12.75" customHeight="1" x14ac:dyDescent="0.2">
      <c r="A114" s="3"/>
      <c r="O114" s="3"/>
      <c r="P114" s="3"/>
      <c r="T114" s="3"/>
      <c r="U114" s="3"/>
      <c r="V114" s="3"/>
      <c r="W114" s="3"/>
      <c r="X114" s="3"/>
      <c r="Y114" s="3"/>
      <c r="Z114" s="3"/>
    </row>
    <row r="115" spans="1:26" ht="12.75" customHeight="1" x14ac:dyDescent="0.2">
      <c r="A115" s="3"/>
      <c r="O115" s="3"/>
      <c r="P115" s="3"/>
      <c r="T115" s="3"/>
      <c r="U115" s="3"/>
      <c r="V115" s="3"/>
      <c r="W115" s="3"/>
      <c r="X115" s="3"/>
      <c r="Y115" s="3"/>
      <c r="Z115" s="3"/>
    </row>
    <row r="116" spans="1:26" ht="12.75" customHeight="1" x14ac:dyDescent="0.2">
      <c r="A116" s="3"/>
      <c r="O116" s="3"/>
      <c r="P116" s="3"/>
      <c r="T116" s="3"/>
      <c r="U116" s="3"/>
      <c r="V116" s="3"/>
      <c r="W116" s="3"/>
      <c r="X116" s="3"/>
      <c r="Y116" s="3"/>
      <c r="Z116" s="3"/>
    </row>
    <row r="117" spans="1:26" ht="12.75" customHeight="1" x14ac:dyDescent="0.2">
      <c r="A117" s="3"/>
      <c r="O117" s="3"/>
      <c r="P117" s="3"/>
      <c r="T117" s="3"/>
      <c r="U117" s="3"/>
      <c r="V117" s="3"/>
      <c r="W117" s="3"/>
      <c r="X117" s="3"/>
      <c r="Y117" s="3"/>
      <c r="Z117" s="3"/>
    </row>
    <row r="118" spans="1:26" ht="12.75" customHeight="1" x14ac:dyDescent="0.2">
      <c r="A118" s="3"/>
      <c r="O118" s="3"/>
      <c r="P118" s="3"/>
      <c r="T118" s="3"/>
      <c r="U118" s="3"/>
      <c r="V118" s="3"/>
      <c r="W118" s="3"/>
      <c r="X118" s="3"/>
      <c r="Y118" s="3"/>
      <c r="Z118" s="3"/>
    </row>
    <row r="119" spans="1:26" ht="12.75" customHeight="1" x14ac:dyDescent="0.2">
      <c r="A119" s="3"/>
      <c r="O119" s="3"/>
      <c r="P119" s="3"/>
      <c r="T119" s="3"/>
      <c r="U119" s="3"/>
      <c r="V119" s="3"/>
      <c r="W119" s="3"/>
      <c r="X119" s="3"/>
      <c r="Y119" s="3"/>
      <c r="Z119" s="3"/>
    </row>
    <row r="120" spans="1:26" ht="12.75" customHeight="1" x14ac:dyDescent="0.2">
      <c r="A120" s="3"/>
      <c r="O120" s="3"/>
      <c r="P120" s="3"/>
      <c r="T120" s="3"/>
      <c r="U120" s="3"/>
      <c r="V120" s="3"/>
      <c r="W120" s="3"/>
      <c r="X120" s="3"/>
      <c r="Y120" s="3"/>
      <c r="Z120" s="3"/>
    </row>
    <row r="121" spans="1:26" ht="12.75" customHeight="1" x14ac:dyDescent="0.2">
      <c r="A121" s="3"/>
      <c r="O121" s="3"/>
      <c r="P121" s="3"/>
      <c r="T121" s="3"/>
      <c r="U121" s="3"/>
      <c r="V121" s="3"/>
      <c r="W121" s="3"/>
      <c r="X121" s="3"/>
      <c r="Y121" s="3"/>
      <c r="Z121" s="3"/>
    </row>
    <row r="122" spans="1:26" ht="12.75" customHeight="1" x14ac:dyDescent="0.2">
      <c r="A122" s="3"/>
      <c r="O122" s="3"/>
      <c r="P122" s="3"/>
      <c r="T122" s="3"/>
      <c r="U122" s="3"/>
      <c r="V122" s="3"/>
      <c r="W122" s="3"/>
      <c r="X122" s="3"/>
      <c r="Y122" s="3"/>
      <c r="Z122" s="3"/>
    </row>
    <row r="123" spans="1:26" ht="12.75" customHeight="1" x14ac:dyDescent="0.2">
      <c r="A123" s="3"/>
      <c r="O123" s="3"/>
      <c r="P123" s="3"/>
      <c r="T123" s="3"/>
      <c r="U123" s="3"/>
      <c r="V123" s="3"/>
      <c r="W123" s="3"/>
      <c r="X123" s="3"/>
      <c r="Y123" s="3"/>
      <c r="Z123" s="3"/>
    </row>
    <row r="124" spans="1:26" ht="12.75" customHeight="1" x14ac:dyDescent="0.2">
      <c r="A124" s="3"/>
      <c r="O124" s="3"/>
      <c r="P124" s="3"/>
      <c r="T124" s="3"/>
      <c r="U124" s="3"/>
      <c r="V124" s="3"/>
      <c r="W124" s="3"/>
      <c r="X124" s="3"/>
      <c r="Y124" s="3"/>
      <c r="Z124" s="3"/>
    </row>
    <row r="125" spans="1:26" ht="12.75" customHeight="1" x14ac:dyDescent="0.2">
      <c r="A125" s="3"/>
      <c r="O125" s="3"/>
      <c r="P125" s="3"/>
      <c r="T125" s="3"/>
      <c r="U125" s="3"/>
      <c r="V125" s="3"/>
      <c r="W125" s="3"/>
      <c r="X125" s="3"/>
      <c r="Y125" s="3"/>
      <c r="Z125" s="3"/>
    </row>
    <row r="126" spans="1:26" ht="12.75" customHeight="1" x14ac:dyDescent="0.2">
      <c r="A126" s="3"/>
      <c r="O126" s="3"/>
      <c r="P126" s="3"/>
      <c r="T126" s="3"/>
      <c r="U126" s="3"/>
      <c r="V126" s="3"/>
      <c r="W126" s="3"/>
      <c r="X126" s="3"/>
      <c r="Y126" s="3"/>
      <c r="Z126" s="3"/>
    </row>
    <row r="127" spans="1:26" ht="12.75" customHeight="1" x14ac:dyDescent="0.2">
      <c r="A127" s="3"/>
      <c r="O127" s="3"/>
      <c r="P127" s="3"/>
      <c r="T127" s="3"/>
      <c r="U127" s="3"/>
      <c r="V127" s="3"/>
      <c r="W127" s="3"/>
      <c r="X127" s="3"/>
      <c r="Y127" s="3"/>
      <c r="Z127" s="3"/>
    </row>
    <row r="128" spans="1:26" ht="12.75" customHeight="1" x14ac:dyDescent="0.2">
      <c r="A128" s="3"/>
      <c r="O128" s="3"/>
      <c r="P128" s="3"/>
      <c r="T128" s="3"/>
      <c r="U128" s="3"/>
      <c r="V128" s="3"/>
      <c r="W128" s="3"/>
      <c r="X128" s="3"/>
      <c r="Y128" s="3"/>
      <c r="Z128" s="3"/>
    </row>
    <row r="129" spans="1:26" ht="12.75" customHeight="1" x14ac:dyDescent="0.2">
      <c r="A129" s="3"/>
      <c r="O129" s="3"/>
      <c r="P129" s="3"/>
      <c r="T129" s="3"/>
      <c r="U129" s="3"/>
      <c r="V129" s="3"/>
      <c r="W129" s="3"/>
      <c r="X129" s="3"/>
      <c r="Y129" s="3"/>
      <c r="Z129" s="3"/>
    </row>
    <row r="130" spans="1:26" ht="12.75" customHeight="1" x14ac:dyDescent="0.2">
      <c r="A130" s="3"/>
      <c r="O130" s="3"/>
      <c r="P130" s="3"/>
      <c r="T130" s="3"/>
      <c r="U130" s="3"/>
      <c r="V130" s="3"/>
      <c r="W130" s="3"/>
      <c r="X130" s="3"/>
      <c r="Y130" s="3"/>
      <c r="Z130" s="3"/>
    </row>
    <row r="131" spans="1:26" ht="12.75" customHeight="1" x14ac:dyDescent="0.2">
      <c r="A131" s="3"/>
      <c r="O131" s="3"/>
      <c r="P131" s="3"/>
      <c r="T131" s="3"/>
      <c r="U131" s="3"/>
      <c r="V131" s="3"/>
      <c r="W131" s="3"/>
      <c r="X131" s="3"/>
      <c r="Y131" s="3"/>
      <c r="Z131" s="3"/>
    </row>
    <row r="132" spans="1:26" ht="12.75" customHeight="1" x14ac:dyDescent="0.2">
      <c r="A132" s="3"/>
      <c r="O132" s="3"/>
      <c r="P132" s="3"/>
      <c r="T132" s="3"/>
      <c r="U132" s="3"/>
      <c r="V132" s="3"/>
      <c r="W132" s="3"/>
      <c r="X132" s="3"/>
      <c r="Y132" s="3"/>
      <c r="Z132" s="3"/>
    </row>
    <row r="133" spans="1:26" ht="12.75" customHeight="1" x14ac:dyDescent="0.2">
      <c r="A133" s="3"/>
      <c r="O133" s="3"/>
      <c r="P133" s="3"/>
      <c r="T133" s="3"/>
      <c r="U133" s="3"/>
      <c r="V133" s="3"/>
      <c r="W133" s="3"/>
      <c r="X133" s="3"/>
      <c r="Y133" s="3"/>
      <c r="Z133" s="3"/>
    </row>
    <row r="134" spans="1:26" ht="12.75" customHeight="1" x14ac:dyDescent="0.2">
      <c r="A134" s="3"/>
      <c r="O134" s="3"/>
      <c r="P134" s="3"/>
      <c r="T134" s="3"/>
      <c r="U134" s="3"/>
      <c r="V134" s="3"/>
      <c r="W134" s="3"/>
      <c r="X134" s="3"/>
      <c r="Y134" s="3"/>
      <c r="Z134" s="3"/>
    </row>
    <row r="135" spans="1:26" ht="12.75" customHeight="1" x14ac:dyDescent="0.2">
      <c r="A135" s="3"/>
      <c r="O135" s="3"/>
      <c r="P135" s="3"/>
      <c r="T135" s="3"/>
      <c r="U135" s="3"/>
      <c r="V135" s="3"/>
      <c r="W135" s="3"/>
      <c r="X135" s="3"/>
      <c r="Y135" s="3"/>
      <c r="Z135" s="3"/>
    </row>
    <row r="136" spans="1:26" ht="12.75" customHeight="1" x14ac:dyDescent="0.2">
      <c r="A136" s="3"/>
      <c r="O136" s="3"/>
      <c r="P136" s="3"/>
      <c r="T136" s="3"/>
      <c r="U136" s="3"/>
      <c r="V136" s="3"/>
      <c r="W136" s="3"/>
      <c r="X136" s="3"/>
      <c r="Y136" s="3"/>
      <c r="Z136" s="3"/>
    </row>
    <row r="137" spans="1:26" ht="12.75" customHeight="1" x14ac:dyDescent="0.2">
      <c r="A137" s="3"/>
      <c r="O137" s="3"/>
      <c r="P137" s="3"/>
      <c r="T137" s="3"/>
      <c r="U137" s="3"/>
      <c r="V137" s="3"/>
      <c r="W137" s="3"/>
      <c r="X137" s="3"/>
      <c r="Y137" s="3"/>
      <c r="Z137" s="3"/>
    </row>
    <row r="138" spans="1:26" ht="12.75" customHeight="1" x14ac:dyDescent="0.2">
      <c r="A138" s="3"/>
      <c r="O138" s="3"/>
      <c r="P138" s="3"/>
      <c r="T138" s="3"/>
      <c r="U138" s="3"/>
      <c r="V138" s="3"/>
      <c r="W138" s="3"/>
      <c r="X138" s="3"/>
      <c r="Y138" s="3"/>
      <c r="Z138" s="3"/>
    </row>
    <row r="139" spans="1:26" ht="12.75" customHeight="1" x14ac:dyDescent="0.2">
      <c r="A139" s="3"/>
      <c r="O139" s="3"/>
      <c r="P139" s="3"/>
      <c r="T139" s="3"/>
      <c r="U139" s="3"/>
      <c r="V139" s="3"/>
      <c r="W139" s="3"/>
      <c r="X139" s="3"/>
      <c r="Y139" s="3"/>
      <c r="Z139" s="3"/>
    </row>
    <row r="140" spans="1:26" ht="12.75" customHeight="1" x14ac:dyDescent="0.2">
      <c r="A140" s="3"/>
      <c r="O140" s="3"/>
      <c r="P140" s="3"/>
      <c r="T140" s="3"/>
      <c r="U140" s="3"/>
      <c r="V140" s="3"/>
      <c r="W140" s="3"/>
      <c r="X140" s="3"/>
      <c r="Y140" s="3"/>
      <c r="Z140" s="3"/>
    </row>
    <row r="141" spans="1:26" ht="12.75" customHeight="1" x14ac:dyDescent="0.2">
      <c r="A141" s="3"/>
      <c r="O141" s="3"/>
      <c r="P141" s="3"/>
      <c r="T141" s="3"/>
      <c r="U141" s="3"/>
      <c r="V141" s="3"/>
      <c r="W141" s="3"/>
      <c r="X141" s="3"/>
      <c r="Y141" s="3"/>
      <c r="Z141" s="3"/>
    </row>
    <row r="142" spans="1:26" ht="12.75" customHeight="1" x14ac:dyDescent="0.2">
      <c r="A142" s="3"/>
      <c r="B142" s="3"/>
      <c r="C142" s="3"/>
      <c r="D142" s="3"/>
      <c r="E142" s="3"/>
      <c r="F142" s="3"/>
      <c r="G142" s="3"/>
      <c r="H142" s="3"/>
      <c r="I142" s="3"/>
      <c r="J142" s="3"/>
      <c r="K142" s="3"/>
      <c r="L142" s="3"/>
      <c r="M142" s="3"/>
      <c r="N142" s="3"/>
      <c r="O142" s="3"/>
      <c r="P142" s="3"/>
      <c r="T142" s="3"/>
      <c r="U142" s="3"/>
      <c r="V142" s="3"/>
      <c r="W142" s="3"/>
      <c r="X142" s="3"/>
      <c r="Y142" s="3"/>
      <c r="Z142" s="3"/>
    </row>
    <row r="143" spans="1:26" ht="12.75" customHeight="1" x14ac:dyDescent="0.2">
      <c r="A143" s="3"/>
      <c r="B143" s="3"/>
      <c r="C143" s="3"/>
      <c r="D143" s="3"/>
      <c r="E143" s="3"/>
      <c r="F143" s="3"/>
      <c r="G143" s="3"/>
      <c r="H143" s="3"/>
      <c r="I143" s="3"/>
      <c r="J143" s="3"/>
      <c r="K143" s="3"/>
      <c r="L143" s="3"/>
      <c r="M143" s="3"/>
      <c r="N143" s="3"/>
      <c r="O143" s="3"/>
      <c r="P143" s="3"/>
      <c r="T143" s="3"/>
      <c r="U143" s="3"/>
      <c r="V143" s="3"/>
      <c r="W143" s="3"/>
      <c r="X143" s="3"/>
      <c r="Y143" s="3"/>
      <c r="Z143" s="3"/>
    </row>
    <row r="144" spans="1:26" ht="12.75" customHeight="1" x14ac:dyDescent="0.2">
      <c r="A144" s="3"/>
      <c r="B144" s="3"/>
      <c r="C144" s="3"/>
      <c r="D144" s="3"/>
      <c r="E144" s="3"/>
      <c r="F144" s="3"/>
      <c r="G144" s="3"/>
      <c r="H144" s="3"/>
      <c r="I144" s="3"/>
      <c r="J144" s="3"/>
      <c r="K144" s="3"/>
      <c r="L144" s="3"/>
      <c r="M144" s="3"/>
      <c r="N144" s="3"/>
      <c r="O144" s="3"/>
      <c r="P144" s="3"/>
      <c r="T144" s="3"/>
      <c r="U144" s="3"/>
      <c r="V144" s="3"/>
      <c r="W144" s="3"/>
      <c r="X144" s="3"/>
      <c r="Y144" s="3"/>
      <c r="Z144" s="3"/>
    </row>
    <row r="145" spans="1:26" ht="12.75" customHeight="1" x14ac:dyDescent="0.2">
      <c r="A145" s="3"/>
      <c r="B145" s="3"/>
      <c r="C145" s="3"/>
      <c r="D145" s="3"/>
      <c r="E145" s="3"/>
      <c r="F145" s="3"/>
      <c r="G145" s="3"/>
      <c r="H145" s="3"/>
      <c r="I145" s="3"/>
      <c r="J145" s="3"/>
      <c r="K145" s="3"/>
      <c r="L145" s="3"/>
      <c r="M145" s="3"/>
      <c r="N145" s="3"/>
      <c r="O145" s="3"/>
      <c r="P145" s="3"/>
      <c r="T145" s="3"/>
      <c r="U145" s="3"/>
      <c r="V145" s="3"/>
      <c r="W145" s="3"/>
      <c r="X145" s="3"/>
      <c r="Y145" s="3"/>
      <c r="Z145" s="3"/>
    </row>
    <row r="146" spans="1:26" ht="12.75" customHeight="1" x14ac:dyDescent="0.2">
      <c r="A146" s="3"/>
      <c r="B146" s="3"/>
      <c r="C146" s="3"/>
      <c r="D146" s="3"/>
      <c r="E146" s="3"/>
      <c r="F146" s="3"/>
      <c r="G146" s="3"/>
      <c r="H146" s="3"/>
      <c r="I146" s="3"/>
      <c r="J146" s="3"/>
      <c r="K146" s="3"/>
      <c r="L146" s="3"/>
      <c r="M146" s="3"/>
      <c r="N146" s="3"/>
      <c r="O146" s="3"/>
      <c r="P146" s="3"/>
      <c r="T146" s="3"/>
      <c r="U146" s="3"/>
      <c r="V146" s="3"/>
      <c r="W146" s="3"/>
      <c r="X146" s="3"/>
      <c r="Y146" s="3"/>
      <c r="Z146" s="3"/>
    </row>
    <row r="147" spans="1:26" ht="12.75" customHeight="1" x14ac:dyDescent="0.2">
      <c r="A147" s="3"/>
      <c r="B147" s="3"/>
      <c r="C147" s="3"/>
      <c r="D147" s="3"/>
      <c r="E147" s="3"/>
      <c r="F147" s="3"/>
      <c r="G147" s="3"/>
      <c r="H147" s="3"/>
      <c r="I147" s="3"/>
      <c r="J147" s="3"/>
      <c r="K147" s="3"/>
      <c r="L147" s="3"/>
      <c r="M147" s="3"/>
      <c r="N147" s="3"/>
      <c r="O147" s="3"/>
      <c r="P147" s="3"/>
      <c r="T147" s="3"/>
      <c r="U147" s="3"/>
      <c r="V147" s="3"/>
      <c r="W147" s="3"/>
      <c r="X147" s="3"/>
      <c r="Y147" s="3"/>
      <c r="Z147" s="3"/>
    </row>
    <row r="148" spans="1:26" ht="12.75" customHeight="1" x14ac:dyDescent="0.2">
      <c r="A148" s="3"/>
      <c r="B148" s="3"/>
      <c r="C148" s="3"/>
      <c r="D148" s="3"/>
      <c r="E148" s="3"/>
      <c r="F148" s="3"/>
      <c r="G148" s="3"/>
      <c r="H148" s="3"/>
      <c r="I148" s="3"/>
      <c r="J148" s="3"/>
      <c r="K148" s="3"/>
      <c r="L148" s="3"/>
      <c r="M148" s="3"/>
      <c r="N148" s="3"/>
      <c r="O148" s="3"/>
      <c r="P148" s="3"/>
      <c r="T148" s="3"/>
      <c r="U148" s="3"/>
      <c r="V148" s="3"/>
      <c r="W148" s="3"/>
      <c r="X148" s="3"/>
      <c r="Y148" s="3"/>
      <c r="Z148" s="3"/>
    </row>
    <row r="149" spans="1:26" ht="12.75" customHeight="1" x14ac:dyDescent="0.2">
      <c r="A149" s="3"/>
      <c r="B149" s="3"/>
      <c r="C149" s="3"/>
      <c r="D149" s="3"/>
      <c r="E149" s="3"/>
      <c r="F149" s="3"/>
      <c r="G149" s="3"/>
      <c r="H149" s="3"/>
      <c r="I149" s="3"/>
      <c r="J149" s="3"/>
      <c r="K149" s="3"/>
      <c r="L149" s="3"/>
      <c r="M149" s="3"/>
      <c r="N149" s="3"/>
      <c r="O149" s="3"/>
      <c r="P149" s="3"/>
      <c r="T149" s="3"/>
      <c r="U149" s="3"/>
      <c r="V149" s="3"/>
      <c r="W149" s="3"/>
      <c r="X149" s="3"/>
      <c r="Y149" s="3"/>
      <c r="Z149" s="3"/>
    </row>
    <row r="150" spans="1:26" ht="12.75" customHeight="1" x14ac:dyDescent="0.2">
      <c r="A150" s="3"/>
      <c r="B150" s="3"/>
      <c r="C150" s="3"/>
      <c r="D150" s="3"/>
      <c r="E150" s="3"/>
      <c r="F150" s="3"/>
      <c r="G150" s="3"/>
      <c r="H150" s="3"/>
      <c r="I150" s="3"/>
      <c r="J150" s="3"/>
      <c r="K150" s="3"/>
      <c r="L150" s="3"/>
      <c r="M150" s="3"/>
      <c r="N150" s="3"/>
      <c r="O150" s="3"/>
      <c r="P150" s="3"/>
      <c r="T150" s="3"/>
      <c r="U150" s="3"/>
      <c r="V150" s="3"/>
      <c r="W150" s="3"/>
      <c r="X150" s="3"/>
      <c r="Y150" s="3"/>
      <c r="Z150" s="3"/>
    </row>
    <row r="151" spans="1:26" ht="12.75" customHeight="1" x14ac:dyDescent="0.2">
      <c r="A151" s="3"/>
      <c r="B151" s="3"/>
      <c r="C151" s="3"/>
      <c r="D151" s="3"/>
      <c r="E151" s="3"/>
      <c r="F151" s="3"/>
      <c r="G151" s="3"/>
      <c r="H151" s="3"/>
      <c r="I151" s="3"/>
      <c r="J151" s="3"/>
      <c r="K151" s="3"/>
      <c r="L151" s="3"/>
      <c r="M151" s="3"/>
      <c r="N151" s="3"/>
      <c r="O151" s="3"/>
      <c r="P151" s="3"/>
      <c r="T151" s="3"/>
      <c r="U151" s="3"/>
      <c r="V151" s="3"/>
      <c r="W151" s="3"/>
      <c r="X151" s="3"/>
      <c r="Y151" s="3"/>
      <c r="Z151" s="3"/>
    </row>
    <row r="152" spans="1:26" ht="12.75" customHeight="1" x14ac:dyDescent="0.2">
      <c r="A152" s="3"/>
      <c r="B152" s="3"/>
      <c r="C152" s="3"/>
      <c r="D152" s="3"/>
      <c r="E152" s="3"/>
      <c r="F152" s="3"/>
      <c r="G152" s="3"/>
      <c r="H152" s="3"/>
      <c r="I152" s="3"/>
      <c r="J152" s="3"/>
      <c r="K152" s="3"/>
      <c r="L152" s="3"/>
      <c r="M152" s="3"/>
      <c r="N152" s="3"/>
      <c r="O152" s="3"/>
      <c r="P152" s="3"/>
      <c r="T152" s="3"/>
      <c r="U152" s="3"/>
      <c r="V152" s="3"/>
      <c r="W152" s="3"/>
      <c r="X152" s="3"/>
      <c r="Y152" s="3"/>
      <c r="Z152" s="3"/>
    </row>
    <row r="153" spans="1:26" ht="12.75" customHeight="1" x14ac:dyDescent="0.2">
      <c r="A153" s="3"/>
      <c r="B153" s="3"/>
      <c r="C153" s="3"/>
      <c r="D153" s="3"/>
      <c r="E153" s="3"/>
      <c r="F153" s="3"/>
      <c r="G153" s="3"/>
      <c r="H153" s="3"/>
      <c r="I153" s="3"/>
      <c r="J153" s="3"/>
      <c r="K153" s="3"/>
      <c r="L153" s="3"/>
      <c r="M153" s="3"/>
      <c r="N153" s="3"/>
      <c r="O153" s="3"/>
      <c r="P153" s="3"/>
      <c r="T153" s="3"/>
      <c r="U153" s="3"/>
      <c r="V153" s="3"/>
      <c r="W153" s="3"/>
      <c r="X153" s="3"/>
      <c r="Y153" s="3"/>
      <c r="Z153" s="3"/>
    </row>
    <row r="154" spans="1:26" ht="12.75" customHeight="1" x14ac:dyDescent="0.2">
      <c r="A154" s="3"/>
      <c r="B154" s="3"/>
      <c r="C154" s="3"/>
      <c r="D154" s="3"/>
      <c r="E154" s="3"/>
      <c r="F154" s="3"/>
      <c r="G154" s="3"/>
      <c r="H154" s="3"/>
      <c r="I154" s="3"/>
      <c r="J154" s="3"/>
      <c r="K154" s="3"/>
      <c r="L154" s="3"/>
      <c r="M154" s="3"/>
      <c r="N154" s="3"/>
      <c r="O154" s="3"/>
      <c r="P154" s="3"/>
      <c r="T154" s="3"/>
      <c r="U154" s="3"/>
      <c r="V154" s="3"/>
      <c r="W154" s="3"/>
      <c r="X154" s="3"/>
      <c r="Y154" s="3"/>
      <c r="Z154" s="3"/>
    </row>
    <row r="155" spans="1:26" ht="12.75" customHeight="1" x14ac:dyDescent="0.2">
      <c r="A155" s="3"/>
      <c r="B155" s="3"/>
      <c r="C155" s="3"/>
      <c r="D155" s="3"/>
      <c r="E155" s="3"/>
      <c r="F155" s="3"/>
      <c r="G155" s="3"/>
      <c r="H155" s="3"/>
      <c r="I155" s="3"/>
      <c r="J155" s="3"/>
      <c r="K155" s="3"/>
      <c r="L155" s="3"/>
      <c r="M155" s="3"/>
      <c r="N155" s="3"/>
      <c r="O155" s="3"/>
      <c r="P155" s="3"/>
      <c r="T155" s="3"/>
      <c r="U155" s="3"/>
      <c r="V155" s="3"/>
      <c r="W155" s="3"/>
      <c r="X155" s="3"/>
      <c r="Y155" s="3"/>
      <c r="Z155" s="3"/>
    </row>
    <row r="156" spans="1:26" ht="12.75" customHeight="1" x14ac:dyDescent="0.2">
      <c r="A156" s="3"/>
      <c r="B156" s="3"/>
      <c r="C156" s="3"/>
      <c r="D156" s="3"/>
      <c r="E156" s="3"/>
      <c r="F156" s="3"/>
      <c r="G156" s="3"/>
      <c r="H156" s="3"/>
      <c r="I156" s="3"/>
      <c r="J156" s="3"/>
      <c r="K156" s="3"/>
      <c r="L156" s="3"/>
      <c r="M156" s="3"/>
      <c r="N156" s="3"/>
      <c r="O156" s="3"/>
      <c r="P156" s="3"/>
      <c r="T156" s="3"/>
      <c r="U156" s="3"/>
      <c r="V156" s="3"/>
      <c r="W156" s="3"/>
      <c r="X156" s="3"/>
      <c r="Y156" s="3"/>
      <c r="Z156" s="3"/>
    </row>
    <row r="157" spans="1:26" ht="12.75" customHeight="1" x14ac:dyDescent="0.2">
      <c r="A157" s="3"/>
      <c r="B157" s="3"/>
      <c r="C157" s="3"/>
      <c r="D157" s="3"/>
      <c r="E157" s="3"/>
      <c r="F157" s="3"/>
      <c r="G157" s="3"/>
      <c r="H157" s="3"/>
      <c r="I157" s="3"/>
      <c r="J157" s="3"/>
      <c r="K157" s="3"/>
      <c r="L157" s="3"/>
      <c r="M157" s="3"/>
      <c r="N157" s="3"/>
      <c r="O157" s="3"/>
      <c r="P157" s="3"/>
      <c r="T157" s="3"/>
      <c r="U157" s="3"/>
      <c r="V157" s="3"/>
      <c r="W157" s="3"/>
      <c r="X157" s="3"/>
      <c r="Y157" s="3"/>
      <c r="Z157" s="3"/>
    </row>
    <row r="158" spans="1:26" ht="12.75" customHeight="1" x14ac:dyDescent="0.2">
      <c r="A158" s="3"/>
      <c r="B158" s="3"/>
      <c r="C158" s="3"/>
      <c r="D158" s="3"/>
      <c r="E158" s="3"/>
      <c r="F158" s="3"/>
      <c r="G158" s="3"/>
      <c r="H158" s="3"/>
      <c r="I158" s="3"/>
      <c r="J158" s="3"/>
      <c r="K158" s="3"/>
      <c r="L158" s="3"/>
      <c r="M158" s="3"/>
      <c r="N158" s="3"/>
      <c r="O158" s="3"/>
      <c r="P158" s="3"/>
      <c r="T158" s="3"/>
      <c r="U158" s="3"/>
      <c r="V158" s="3"/>
      <c r="W158" s="3"/>
      <c r="X158" s="3"/>
      <c r="Y158" s="3"/>
      <c r="Z158" s="3"/>
    </row>
    <row r="159" spans="1:26" ht="12.75" customHeight="1" x14ac:dyDescent="0.2">
      <c r="A159" s="3"/>
      <c r="B159" s="3"/>
      <c r="C159" s="3"/>
      <c r="D159" s="3"/>
      <c r="E159" s="3"/>
      <c r="F159" s="3"/>
      <c r="G159" s="3"/>
      <c r="H159" s="3"/>
      <c r="I159" s="3"/>
      <c r="J159" s="3"/>
      <c r="K159" s="3"/>
      <c r="L159" s="3"/>
      <c r="M159" s="3"/>
      <c r="N159" s="3"/>
      <c r="O159" s="3"/>
      <c r="P159" s="3"/>
      <c r="T159" s="3"/>
      <c r="U159" s="3"/>
      <c r="V159" s="3"/>
      <c r="W159" s="3"/>
      <c r="X159" s="3"/>
      <c r="Y159" s="3"/>
      <c r="Z159" s="3"/>
    </row>
    <row r="160" spans="1:26" ht="12.75" customHeight="1" x14ac:dyDescent="0.2">
      <c r="A160" s="3"/>
      <c r="B160" s="3"/>
      <c r="C160" s="3"/>
      <c r="D160" s="3"/>
      <c r="E160" s="3"/>
      <c r="F160" s="3"/>
      <c r="G160" s="3"/>
      <c r="H160" s="3"/>
      <c r="I160" s="3"/>
      <c r="J160" s="3"/>
      <c r="K160" s="3"/>
      <c r="L160" s="3"/>
      <c r="M160" s="3"/>
      <c r="N160" s="3"/>
      <c r="O160" s="3"/>
      <c r="P160" s="3"/>
      <c r="T160" s="3"/>
      <c r="U160" s="3"/>
      <c r="V160" s="3"/>
      <c r="W160" s="3"/>
      <c r="X160" s="3"/>
      <c r="Y160" s="3"/>
      <c r="Z160" s="3"/>
    </row>
    <row r="161" spans="1:26" ht="12.75" customHeight="1" x14ac:dyDescent="0.2">
      <c r="A161" s="3"/>
      <c r="B161" s="3"/>
      <c r="C161" s="3"/>
      <c r="D161" s="3"/>
      <c r="E161" s="3"/>
      <c r="F161" s="3"/>
      <c r="G161" s="3"/>
      <c r="H161" s="3"/>
      <c r="I161" s="3"/>
      <c r="J161" s="3"/>
      <c r="K161" s="3"/>
      <c r="L161" s="3"/>
      <c r="M161" s="3"/>
      <c r="N161" s="3"/>
      <c r="O161" s="3"/>
      <c r="P161" s="3"/>
      <c r="T161" s="3"/>
      <c r="U161" s="3"/>
      <c r="V161" s="3"/>
      <c r="W161" s="3"/>
      <c r="X161" s="3"/>
      <c r="Y161" s="3"/>
      <c r="Z161" s="3"/>
    </row>
    <row r="162" spans="1:26" ht="12.75" customHeight="1" x14ac:dyDescent="0.2">
      <c r="A162" s="3"/>
      <c r="B162" s="3"/>
      <c r="C162" s="3"/>
      <c r="D162" s="3"/>
      <c r="E162" s="3"/>
      <c r="F162" s="3"/>
      <c r="G162" s="3"/>
      <c r="H162" s="3"/>
      <c r="I162" s="3"/>
      <c r="J162" s="3"/>
      <c r="K162" s="3"/>
      <c r="L162" s="3"/>
      <c r="M162" s="3"/>
      <c r="N162" s="3"/>
      <c r="O162" s="3"/>
      <c r="P162" s="3"/>
      <c r="T162" s="3"/>
      <c r="U162" s="3"/>
      <c r="V162" s="3"/>
      <c r="W162" s="3"/>
      <c r="X162" s="3"/>
      <c r="Y162" s="3"/>
      <c r="Z162" s="3"/>
    </row>
    <row r="163" spans="1:26" ht="12.75" customHeight="1" x14ac:dyDescent="0.2">
      <c r="A163" s="3"/>
      <c r="B163" s="3"/>
      <c r="C163" s="3"/>
      <c r="D163" s="3"/>
      <c r="E163" s="3"/>
      <c r="F163" s="3"/>
      <c r="G163" s="3"/>
      <c r="H163" s="3"/>
      <c r="I163" s="3"/>
      <c r="J163" s="3"/>
      <c r="K163" s="3"/>
      <c r="L163" s="3"/>
      <c r="M163" s="3"/>
      <c r="N163" s="3"/>
      <c r="O163" s="3"/>
      <c r="P163" s="3"/>
      <c r="T163" s="3"/>
      <c r="U163" s="3"/>
      <c r="V163" s="3"/>
      <c r="W163" s="3"/>
      <c r="X163" s="3"/>
      <c r="Y163" s="3"/>
      <c r="Z163" s="3"/>
    </row>
    <row r="164" spans="1:26" ht="12.75" customHeight="1" x14ac:dyDescent="0.2">
      <c r="A164" s="3"/>
      <c r="B164" s="3"/>
      <c r="C164" s="3"/>
      <c r="D164" s="3"/>
      <c r="E164" s="3"/>
      <c r="F164" s="3"/>
      <c r="G164" s="3"/>
      <c r="H164" s="3"/>
      <c r="I164" s="3"/>
      <c r="J164" s="3"/>
      <c r="K164" s="3"/>
      <c r="L164" s="3"/>
      <c r="M164" s="3"/>
      <c r="N164" s="3"/>
      <c r="O164" s="3"/>
      <c r="P164" s="3"/>
      <c r="T164" s="3"/>
      <c r="U164" s="3"/>
      <c r="V164" s="3"/>
      <c r="W164" s="3"/>
      <c r="X164" s="3"/>
      <c r="Y164" s="3"/>
      <c r="Z164" s="3"/>
    </row>
    <row r="165" spans="1:26" ht="12.75" customHeight="1" x14ac:dyDescent="0.2">
      <c r="A165" s="3"/>
      <c r="B165" s="3"/>
      <c r="C165" s="3"/>
      <c r="D165" s="3"/>
      <c r="E165" s="3"/>
      <c r="F165" s="3"/>
      <c r="G165" s="3"/>
      <c r="H165" s="3"/>
      <c r="I165" s="3"/>
      <c r="J165" s="3"/>
      <c r="K165" s="3"/>
      <c r="L165" s="3"/>
      <c r="M165" s="3"/>
      <c r="N165" s="3"/>
      <c r="O165" s="3"/>
      <c r="P165" s="3"/>
      <c r="T165" s="3"/>
      <c r="U165" s="3"/>
      <c r="V165" s="3"/>
      <c r="W165" s="3"/>
      <c r="X165" s="3"/>
      <c r="Y165" s="3"/>
      <c r="Z165" s="3"/>
    </row>
    <row r="166" spans="1:26" ht="12.75" customHeight="1" x14ac:dyDescent="0.2">
      <c r="A166" s="3"/>
      <c r="B166" s="3"/>
      <c r="C166" s="3"/>
      <c r="D166" s="3"/>
      <c r="E166" s="3"/>
      <c r="F166" s="3"/>
      <c r="G166" s="3"/>
      <c r="H166" s="3"/>
      <c r="I166" s="3"/>
      <c r="J166" s="3"/>
      <c r="K166" s="3"/>
      <c r="L166" s="3"/>
      <c r="M166" s="3"/>
      <c r="N166" s="3"/>
      <c r="O166" s="3"/>
      <c r="P166" s="3"/>
      <c r="T166" s="3"/>
      <c r="U166" s="3"/>
      <c r="V166" s="3"/>
      <c r="W166" s="3"/>
      <c r="X166" s="3"/>
      <c r="Y166" s="3"/>
      <c r="Z166" s="3"/>
    </row>
    <row r="167" spans="1:26" ht="12.75" customHeight="1" x14ac:dyDescent="0.2">
      <c r="A167" s="3"/>
      <c r="B167" s="3"/>
      <c r="C167" s="3"/>
      <c r="D167" s="3"/>
      <c r="E167" s="3"/>
      <c r="F167" s="3"/>
      <c r="G167" s="3"/>
      <c r="H167" s="3"/>
      <c r="I167" s="3"/>
      <c r="J167" s="3"/>
      <c r="K167" s="3"/>
      <c r="L167" s="3"/>
      <c r="M167" s="3"/>
      <c r="N167" s="3"/>
      <c r="O167" s="3"/>
      <c r="P167" s="3"/>
      <c r="T167" s="3"/>
      <c r="U167" s="3"/>
      <c r="V167" s="3"/>
      <c r="W167" s="3"/>
      <c r="X167" s="3"/>
      <c r="Y167" s="3"/>
      <c r="Z167" s="3"/>
    </row>
    <row r="168" spans="1:26" ht="12.75" customHeight="1" x14ac:dyDescent="0.2">
      <c r="A168" s="3"/>
      <c r="B168" s="3"/>
      <c r="C168" s="3"/>
      <c r="D168" s="3"/>
      <c r="E168" s="3"/>
      <c r="F168" s="3"/>
      <c r="G168" s="3"/>
      <c r="H168" s="3"/>
      <c r="I168" s="3"/>
      <c r="J168" s="3"/>
      <c r="K168" s="3"/>
      <c r="L168" s="3"/>
      <c r="M168" s="3"/>
      <c r="N168" s="3"/>
      <c r="O168" s="3"/>
      <c r="P168" s="3"/>
      <c r="T168" s="3"/>
      <c r="U168" s="3"/>
      <c r="V168" s="3"/>
      <c r="W168" s="3"/>
      <c r="X168" s="3"/>
      <c r="Y168" s="3"/>
      <c r="Z168" s="3"/>
    </row>
    <row r="169" spans="1:26" ht="12.75" customHeight="1" x14ac:dyDescent="0.2">
      <c r="A169" s="3"/>
      <c r="B169" s="3"/>
      <c r="C169" s="3"/>
      <c r="D169" s="3"/>
      <c r="E169" s="3"/>
      <c r="F169" s="3"/>
      <c r="G169" s="3"/>
      <c r="H169" s="3"/>
      <c r="I169" s="3"/>
      <c r="J169" s="3"/>
      <c r="K169" s="3"/>
      <c r="L169" s="3"/>
      <c r="M169" s="3"/>
      <c r="N169" s="3"/>
      <c r="O169" s="3"/>
      <c r="P169" s="3"/>
      <c r="T169" s="3"/>
      <c r="U169" s="3"/>
      <c r="V169" s="3"/>
      <c r="W169" s="3"/>
      <c r="X169" s="3"/>
      <c r="Y169" s="3"/>
      <c r="Z169" s="3"/>
    </row>
    <row r="170" spans="1:26" ht="12.75" customHeight="1" x14ac:dyDescent="0.2">
      <c r="A170" s="3"/>
      <c r="B170" s="3"/>
      <c r="C170" s="3"/>
      <c r="D170" s="3"/>
      <c r="E170" s="3"/>
      <c r="F170" s="3"/>
      <c r="G170" s="3"/>
      <c r="H170" s="3"/>
      <c r="I170" s="3"/>
      <c r="J170" s="3"/>
      <c r="K170" s="3"/>
      <c r="L170" s="3"/>
      <c r="M170" s="3"/>
      <c r="N170" s="3"/>
      <c r="O170" s="3"/>
      <c r="P170" s="3"/>
      <c r="T170" s="3"/>
      <c r="U170" s="3"/>
      <c r="V170" s="3"/>
      <c r="W170" s="3"/>
      <c r="X170" s="3"/>
      <c r="Y170" s="3"/>
      <c r="Z170" s="3"/>
    </row>
    <row r="171" spans="1:26" ht="12.75" customHeight="1" x14ac:dyDescent="0.2">
      <c r="A171" s="3"/>
      <c r="B171" s="3"/>
      <c r="C171" s="3"/>
      <c r="D171" s="3"/>
      <c r="E171" s="3"/>
      <c r="F171" s="3"/>
      <c r="G171" s="3"/>
      <c r="H171" s="3"/>
      <c r="I171" s="3"/>
      <c r="J171" s="3"/>
      <c r="K171" s="3"/>
      <c r="L171" s="3"/>
      <c r="M171" s="3"/>
      <c r="N171" s="3"/>
      <c r="O171" s="3"/>
      <c r="P171" s="3"/>
      <c r="T171" s="3"/>
      <c r="U171" s="3"/>
      <c r="V171" s="3"/>
      <c r="W171" s="3"/>
      <c r="X171" s="3"/>
      <c r="Y171" s="3"/>
      <c r="Z171" s="3"/>
    </row>
    <row r="172" spans="1:26" ht="12.75" customHeight="1" x14ac:dyDescent="0.2">
      <c r="A172" s="3"/>
      <c r="B172" s="3"/>
      <c r="C172" s="3"/>
      <c r="D172" s="3"/>
      <c r="E172" s="3"/>
      <c r="F172" s="3"/>
      <c r="G172" s="3"/>
      <c r="H172" s="3"/>
      <c r="I172" s="3"/>
      <c r="J172" s="3"/>
      <c r="K172" s="3"/>
      <c r="L172" s="3"/>
      <c r="M172" s="3"/>
      <c r="N172" s="3"/>
      <c r="O172" s="3"/>
      <c r="P172" s="3"/>
      <c r="T172" s="3"/>
      <c r="U172" s="3"/>
      <c r="V172" s="3"/>
      <c r="W172" s="3"/>
      <c r="X172" s="3"/>
      <c r="Y172" s="3"/>
      <c r="Z172" s="3"/>
    </row>
    <row r="173" spans="1:26" ht="12.75" customHeight="1" x14ac:dyDescent="0.2">
      <c r="A173" s="3"/>
      <c r="B173" s="3"/>
      <c r="C173" s="3"/>
      <c r="D173" s="3"/>
      <c r="E173" s="3"/>
      <c r="F173" s="3"/>
      <c r="G173" s="3"/>
      <c r="H173" s="3"/>
      <c r="I173" s="3"/>
      <c r="J173" s="3"/>
      <c r="K173" s="3"/>
      <c r="L173" s="3"/>
      <c r="M173" s="3"/>
      <c r="N173" s="3"/>
      <c r="O173" s="3"/>
      <c r="P173" s="3"/>
      <c r="S173" s="3"/>
      <c r="T173" s="3"/>
      <c r="U173" s="3"/>
      <c r="V173" s="3"/>
      <c r="W173" s="3"/>
      <c r="X173" s="3"/>
      <c r="Y173" s="3"/>
      <c r="Z173" s="3"/>
    </row>
    <row r="174" spans="1:26" ht="12.75" customHeight="1" x14ac:dyDescent="0.2">
      <c r="A174" s="3"/>
      <c r="B174" s="3"/>
      <c r="C174" s="3"/>
      <c r="D174" s="3"/>
      <c r="E174" s="3"/>
      <c r="F174" s="3"/>
      <c r="G174" s="3"/>
      <c r="H174" s="3"/>
      <c r="I174" s="3"/>
      <c r="J174" s="3"/>
      <c r="K174" s="3"/>
      <c r="L174" s="3"/>
      <c r="M174" s="3"/>
      <c r="N174" s="3"/>
      <c r="O174" s="3"/>
      <c r="P174" s="3"/>
      <c r="S174" s="3"/>
      <c r="T174" s="3"/>
      <c r="U174" s="3"/>
      <c r="V174" s="3"/>
      <c r="W174" s="3"/>
      <c r="X174" s="3"/>
      <c r="Y174" s="3"/>
      <c r="Z174" s="3"/>
    </row>
    <row r="175" spans="1:26" ht="12.75" customHeight="1" x14ac:dyDescent="0.2">
      <c r="A175" s="3"/>
      <c r="B175" s="3"/>
      <c r="C175" s="3"/>
      <c r="D175" s="3"/>
      <c r="E175" s="3"/>
      <c r="F175" s="3"/>
      <c r="G175" s="3"/>
      <c r="H175" s="3"/>
      <c r="I175" s="3"/>
      <c r="J175" s="3"/>
      <c r="K175" s="3"/>
      <c r="L175" s="3"/>
      <c r="M175" s="3"/>
      <c r="N175" s="3"/>
      <c r="O175" s="3"/>
      <c r="P175" s="3"/>
      <c r="S175" s="3"/>
      <c r="T175" s="3"/>
      <c r="U175" s="3"/>
      <c r="V175" s="3"/>
      <c r="W175" s="3"/>
      <c r="X175" s="3"/>
      <c r="Y175" s="3"/>
      <c r="Z175" s="3"/>
    </row>
    <row r="176" spans="1:26" ht="12.75" customHeight="1" x14ac:dyDescent="0.2">
      <c r="A176" s="3"/>
      <c r="B176" s="3"/>
      <c r="C176" s="3"/>
      <c r="D176" s="3"/>
      <c r="E176" s="3"/>
      <c r="F176" s="3"/>
      <c r="G176" s="3"/>
      <c r="H176" s="3"/>
      <c r="I176" s="3"/>
      <c r="J176" s="3"/>
      <c r="K176" s="3"/>
      <c r="L176" s="3"/>
      <c r="M176" s="3"/>
      <c r="N176" s="3"/>
      <c r="O176" s="3"/>
      <c r="P176" s="3"/>
      <c r="S176" s="3"/>
      <c r="T176" s="3"/>
      <c r="U176" s="3"/>
      <c r="V176" s="3"/>
      <c r="W176" s="3"/>
      <c r="X176" s="3"/>
      <c r="Y176" s="3"/>
      <c r="Z176" s="3"/>
    </row>
    <row r="177" spans="1:26" ht="12.75" customHeight="1" x14ac:dyDescent="0.2">
      <c r="A177" s="3"/>
      <c r="B177" s="3"/>
      <c r="C177" s="3"/>
      <c r="D177" s="3"/>
      <c r="E177" s="3"/>
      <c r="F177" s="3"/>
      <c r="G177" s="3"/>
      <c r="H177" s="3"/>
      <c r="I177" s="3"/>
      <c r="J177" s="3"/>
      <c r="K177" s="3"/>
      <c r="L177" s="3"/>
      <c r="M177" s="3"/>
      <c r="N177" s="3"/>
      <c r="O177" s="3"/>
      <c r="P177" s="3"/>
      <c r="S177" s="3"/>
      <c r="T177" s="3"/>
      <c r="U177" s="3"/>
      <c r="V177" s="3"/>
      <c r="W177" s="3"/>
      <c r="X177" s="3"/>
      <c r="Y177" s="3"/>
      <c r="Z177" s="3"/>
    </row>
    <row r="178" spans="1:26" ht="12.75" customHeight="1" x14ac:dyDescent="0.2">
      <c r="A178" s="3"/>
      <c r="B178" s="3"/>
      <c r="C178" s="3"/>
      <c r="D178" s="3"/>
      <c r="E178" s="3"/>
      <c r="F178" s="3"/>
      <c r="G178" s="3"/>
      <c r="H178" s="3"/>
      <c r="I178" s="3"/>
      <c r="J178" s="3"/>
      <c r="K178" s="3"/>
      <c r="L178" s="3"/>
      <c r="M178" s="3"/>
      <c r="N178" s="3"/>
      <c r="O178" s="3"/>
      <c r="P178" s="3"/>
      <c r="S178" s="3"/>
      <c r="T178" s="3"/>
      <c r="U178" s="3"/>
      <c r="V178" s="3"/>
      <c r="W178" s="3"/>
      <c r="X178" s="3"/>
      <c r="Y178" s="3"/>
      <c r="Z178" s="3"/>
    </row>
    <row r="179" spans="1:26" ht="12.75" customHeight="1" x14ac:dyDescent="0.2">
      <c r="A179" s="3"/>
      <c r="B179" s="3"/>
      <c r="C179" s="3"/>
      <c r="D179" s="3"/>
      <c r="E179" s="3"/>
      <c r="F179" s="3"/>
      <c r="G179" s="3"/>
      <c r="H179" s="3"/>
      <c r="I179" s="3"/>
      <c r="J179" s="3"/>
      <c r="K179" s="3"/>
      <c r="L179" s="3"/>
      <c r="M179" s="3"/>
      <c r="N179" s="3"/>
      <c r="O179" s="3"/>
      <c r="P179" s="3"/>
      <c r="S179" s="3"/>
      <c r="T179" s="3"/>
      <c r="U179" s="3"/>
      <c r="V179" s="3"/>
      <c r="W179" s="3"/>
      <c r="X179" s="3"/>
      <c r="Y179" s="3"/>
      <c r="Z179" s="3"/>
    </row>
    <row r="180" spans="1:26" ht="12.75" customHeight="1" x14ac:dyDescent="0.2">
      <c r="A180" s="3"/>
      <c r="B180" s="3"/>
      <c r="C180" s="3"/>
      <c r="D180" s="3"/>
      <c r="E180" s="3"/>
      <c r="F180" s="3"/>
      <c r="G180" s="3"/>
      <c r="H180" s="3"/>
      <c r="I180" s="3"/>
      <c r="J180" s="3"/>
      <c r="K180" s="3"/>
      <c r="L180" s="3"/>
      <c r="M180" s="3"/>
      <c r="N180" s="3"/>
      <c r="O180" s="3"/>
      <c r="P180" s="3"/>
      <c r="S180" s="3"/>
      <c r="T180" s="3"/>
      <c r="U180" s="3"/>
      <c r="V180" s="3"/>
      <c r="W180" s="3"/>
      <c r="X180" s="3"/>
      <c r="Y180" s="3"/>
      <c r="Z180" s="3"/>
    </row>
    <row r="181" spans="1:26" ht="12.75" customHeight="1" x14ac:dyDescent="0.2">
      <c r="A181" s="3"/>
      <c r="B181" s="3"/>
      <c r="C181" s="3"/>
      <c r="D181" s="3"/>
      <c r="E181" s="3"/>
      <c r="F181" s="3"/>
      <c r="G181" s="3"/>
      <c r="H181" s="3"/>
      <c r="I181" s="3"/>
      <c r="J181" s="3"/>
      <c r="K181" s="3"/>
      <c r="L181" s="3"/>
      <c r="M181" s="3"/>
      <c r="N181" s="3"/>
      <c r="O181" s="3"/>
      <c r="P181" s="3"/>
      <c r="S181" s="3"/>
      <c r="T181" s="3"/>
      <c r="U181" s="3"/>
      <c r="V181" s="3"/>
      <c r="W181" s="3"/>
      <c r="X181" s="3"/>
      <c r="Y181" s="3"/>
      <c r="Z181" s="3"/>
    </row>
    <row r="182" spans="1:26" ht="12.75" customHeight="1" x14ac:dyDescent="0.2">
      <c r="A182" s="3"/>
      <c r="B182" s="3"/>
      <c r="C182" s="3"/>
      <c r="D182" s="3"/>
      <c r="E182" s="3"/>
      <c r="F182" s="3"/>
      <c r="G182" s="3"/>
      <c r="H182" s="3"/>
      <c r="I182" s="3"/>
      <c r="J182" s="3"/>
      <c r="K182" s="3"/>
      <c r="L182" s="3"/>
      <c r="M182" s="3"/>
      <c r="N182" s="3"/>
      <c r="O182" s="3"/>
      <c r="P182" s="3"/>
      <c r="S182" s="3"/>
      <c r="T182" s="3"/>
      <c r="U182" s="3"/>
      <c r="V182" s="3"/>
      <c r="W182" s="3"/>
      <c r="X182" s="3"/>
      <c r="Y182" s="3"/>
      <c r="Z182" s="3"/>
    </row>
    <row r="183" spans="1:26" ht="12.75" customHeight="1" x14ac:dyDescent="0.2">
      <c r="A183" s="3"/>
      <c r="B183" s="3"/>
      <c r="C183" s="3"/>
      <c r="D183" s="3"/>
      <c r="E183" s="3"/>
      <c r="F183" s="3"/>
      <c r="G183" s="3"/>
      <c r="H183" s="3"/>
      <c r="I183" s="3"/>
      <c r="J183" s="3"/>
      <c r="K183" s="3"/>
      <c r="L183" s="3"/>
      <c r="M183" s="3"/>
      <c r="N183" s="3"/>
      <c r="O183" s="3"/>
      <c r="P183" s="3"/>
      <c r="S183" s="3"/>
      <c r="T183" s="3"/>
      <c r="U183" s="3"/>
      <c r="V183" s="3"/>
      <c r="W183" s="3"/>
      <c r="X183" s="3"/>
      <c r="Y183" s="3"/>
      <c r="Z183" s="3"/>
    </row>
    <row r="184" spans="1:26" ht="12.75" customHeight="1" x14ac:dyDescent="0.2">
      <c r="A184" s="3"/>
      <c r="B184" s="3"/>
      <c r="C184" s="3"/>
      <c r="D184" s="3"/>
      <c r="E184" s="3"/>
      <c r="F184" s="3"/>
      <c r="G184" s="3"/>
      <c r="H184" s="3"/>
      <c r="I184" s="3"/>
      <c r="J184" s="3"/>
      <c r="K184" s="3"/>
      <c r="L184" s="3"/>
      <c r="M184" s="3"/>
      <c r="N184" s="3"/>
      <c r="O184" s="3"/>
      <c r="P184" s="3"/>
      <c r="S184" s="3"/>
      <c r="T184" s="3"/>
      <c r="U184" s="3"/>
      <c r="V184" s="3"/>
      <c r="W184" s="3"/>
      <c r="X184" s="3"/>
      <c r="Y184" s="3"/>
      <c r="Z184" s="3"/>
    </row>
    <row r="185" spans="1:26" ht="12.75" customHeight="1" x14ac:dyDescent="0.2">
      <c r="A185" s="3"/>
      <c r="B185" s="3"/>
      <c r="C185" s="3"/>
      <c r="D185" s="3"/>
      <c r="E185" s="3"/>
      <c r="F185" s="3"/>
      <c r="G185" s="3"/>
      <c r="H185" s="3"/>
      <c r="I185" s="3"/>
      <c r="J185" s="3"/>
      <c r="K185" s="3"/>
      <c r="L185" s="3"/>
      <c r="M185" s="3"/>
      <c r="N185" s="3"/>
      <c r="O185" s="3"/>
      <c r="P185" s="3"/>
      <c r="S185" s="3"/>
      <c r="T185" s="3"/>
      <c r="U185" s="3"/>
      <c r="V185" s="3"/>
      <c r="W185" s="3"/>
      <c r="X185" s="3"/>
      <c r="Y185" s="3"/>
      <c r="Z185" s="3"/>
    </row>
    <row r="186" spans="1:26" ht="12.75" customHeight="1" x14ac:dyDescent="0.2">
      <c r="A186" s="3"/>
      <c r="B186" s="3"/>
      <c r="C186" s="3"/>
      <c r="D186" s="3"/>
      <c r="E186" s="3"/>
      <c r="F186" s="3"/>
      <c r="G186" s="3"/>
      <c r="H186" s="3"/>
      <c r="I186" s="3"/>
      <c r="J186" s="3"/>
      <c r="K186" s="3"/>
      <c r="L186" s="3"/>
      <c r="M186" s="3"/>
      <c r="N186" s="3"/>
      <c r="O186" s="3"/>
      <c r="P186" s="3"/>
      <c r="S186" s="3"/>
      <c r="T186" s="3"/>
      <c r="U186" s="3"/>
      <c r="V186" s="3"/>
      <c r="W186" s="3"/>
      <c r="X186" s="3"/>
      <c r="Y186" s="3"/>
      <c r="Z186" s="3"/>
    </row>
    <row r="187" spans="1:26" ht="12.75" customHeight="1" x14ac:dyDescent="0.2">
      <c r="A187" s="3"/>
      <c r="B187" s="3"/>
      <c r="C187" s="3"/>
      <c r="D187" s="3"/>
      <c r="E187" s="3"/>
      <c r="F187" s="3"/>
      <c r="G187" s="3"/>
      <c r="H187" s="3"/>
      <c r="I187" s="3"/>
      <c r="J187" s="3"/>
      <c r="K187" s="3"/>
      <c r="L187" s="3"/>
      <c r="M187" s="3"/>
      <c r="N187" s="3"/>
      <c r="O187" s="3"/>
      <c r="P187" s="3"/>
      <c r="S187" s="3"/>
      <c r="T187" s="3"/>
      <c r="U187" s="3"/>
      <c r="V187" s="3"/>
      <c r="W187" s="3"/>
      <c r="X187" s="3"/>
      <c r="Y187" s="3"/>
      <c r="Z187" s="3"/>
    </row>
    <row r="188" spans="1:26" ht="12.75" customHeight="1" x14ac:dyDescent="0.2">
      <c r="A188" s="3"/>
      <c r="B188" s="3"/>
      <c r="C188" s="3"/>
      <c r="D188" s="3"/>
      <c r="E188" s="3"/>
      <c r="F188" s="3"/>
      <c r="G188" s="3"/>
      <c r="H188" s="3"/>
      <c r="I188" s="3"/>
      <c r="J188" s="3"/>
      <c r="K188" s="3"/>
      <c r="L188" s="3"/>
      <c r="M188" s="3"/>
      <c r="N188" s="3"/>
      <c r="O188" s="3"/>
      <c r="P188" s="3"/>
      <c r="S188" s="3"/>
      <c r="T188" s="3"/>
      <c r="U188" s="3"/>
      <c r="V188" s="3"/>
      <c r="W188" s="3"/>
      <c r="X188" s="3"/>
      <c r="Y188" s="3"/>
      <c r="Z188" s="3"/>
    </row>
    <row r="189" spans="1:26" ht="12.75" customHeight="1" x14ac:dyDescent="0.2">
      <c r="A189" s="3"/>
      <c r="B189" s="3"/>
      <c r="C189" s="3"/>
      <c r="D189" s="3"/>
      <c r="E189" s="3"/>
      <c r="F189" s="3"/>
      <c r="G189" s="3"/>
      <c r="H189" s="3"/>
      <c r="I189" s="3"/>
      <c r="J189" s="3"/>
      <c r="K189" s="3"/>
      <c r="L189" s="3"/>
      <c r="M189" s="3"/>
      <c r="N189" s="3"/>
      <c r="O189" s="3"/>
      <c r="P189" s="3"/>
      <c r="S189" s="3"/>
      <c r="T189" s="3"/>
      <c r="U189" s="3"/>
      <c r="V189" s="3"/>
      <c r="W189" s="3"/>
      <c r="X189" s="3"/>
      <c r="Y189" s="3"/>
      <c r="Z189" s="3"/>
    </row>
    <row r="190" spans="1:26" ht="12.75" customHeight="1" x14ac:dyDescent="0.2">
      <c r="A190" s="3"/>
      <c r="B190" s="3"/>
      <c r="C190" s="3"/>
      <c r="D190" s="3"/>
      <c r="E190" s="3"/>
      <c r="F190" s="3"/>
      <c r="G190" s="3"/>
      <c r="H190" s="3"/>
      <c r="I190" s="3"/>
      <c r="J190" s="3"/>
      <c r="K190" s="3"/>
      <c r="L190" s="3"/>
      <c r="M190" s="3"/>
      <c r="N190" s="3"/>
      <c r="O190" s="3"/>
      <c r="P190" s="3"/>
      <c r="S190" s="3"/>
      <c r="T190" s="3"/>
      <c r="U190" s="3"/>
      <c r="V190" s="3"/>
      <c r="W190" s="3"/>
      <c r="X190" s="3"/>
      <c r="Y190" s="3"/>
      <c r="Z190" s="3"/>
    </row>
    <row r="191" spans="1:26" ht="12.75" customHeight="1" x14ac:dyDescent="0.2">
      <c r="A191" s="3"/>
      <c r="B191" s="3"/>
      <c r="C191" s="3"/>
      <c r="D191" s="3"/>
      <c r="E191" s="3"/>
      <c r="F191" s="3"/>
      <c r="G191" s="3"/>
      <c r="H191" s="3"/>
      <c r="I191" s="3"/>
      <c r="J191" s="3"/>
      <c r="K191" s="3"/>
      <c r="L191" s="3"/>
      <c r="M191" s="3"/>
      <c r="N191" s="3"/>
      <c r="O191" s="3"/>
      <c r="P191" s="3"/>
      <c r="S191" s="3"/>
      <c r="T191" s="3"/>
      <c r="U191" s="3"/>
      <c r="V191" s="3"/>
      <c r="W191" s="3"/>
      <c r="X191" s="3"/>
      <c r="Y191" s="3"/>
      <c r="Z191" s="3"/>
    </row>
    <row r="192" spans="1:26" ht="12.75" customHeight="1" x14ac:dyDescent="0.2">
      <c r="A192" s="3"/>
      <c r="B192" s="3"/>
      <c r="C192" s="3"/>
      <c r="D192" s="3"/>
      <c r="E192" s="3"/>
      <c r="F192" s="3"/>
      <c r="G192" s="3"/>
      <c r="H192" s="3"/>
      <c r="I192" s="3"/>
      <c r="J192" s="3"/>
      <c r="K192" s="3"/>
      <c r="L192" s="3"/>
      <c r="M192" s="3"/>
      <c r="N192" s="3"/>
      <c r="O192" s="3"/>
      <c r="P192" s="3"/>
      <c r="S192" s="3"/>
      <c r="T192" s="3"/>
      <c r="U192" s="3"/>
      <c r="V192" s="3"/>
      <c r="W192" s="3"/>
      <c r="X192" s="3"/>
      <c r="Y192" s="3"/>
      <c r="Z192" s="3"/>
    </row>
    <row r="193" spans="1:26"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x14ac:dyDescent="0.2"/>
    <row r="286" spans="1:26" ht="15.75" customHeight="1" x14ac:dyDescent="0.2"/>
    <row r="287" spans="1:26" ht="15.75" customHeight="1" x14ac:dyDescent="0.2"/>
    <row r="288" spans="1:26"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3" right="0.3" top="0.3" bottom="0.3" header="0" footer="0"/>
  <pageSetup scale="75" orientation="landscape"/>
  <headerFooter>
    <oddHeader>&amp;CTab: &amp;A</oddHeader>
    <oddFooter>&amp;L&amp;D &amp;T&amp;C&amp;F -- &amp;A&amp;R&amp;P/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defaultColWidth="14.5" defaultRowHeight="15" customHeight="1" outlineLevelRow="1" x14ac:dyDescent="0.2"/>
  <cols>
    <col min="1" max="5" width="9.5" customWidth="1"/>
    <col min="6" max="6" width="31.5" customWidth="1"/>
    <col min="7" max="7" width="20.83203125" customWidth="1"/>
    <col min="8" max="8" width="15.5" customWidth="1"/>
    <col min="10" max="10" width="15.83203125" customWidth="1"/>
    <col min="12" max="26" width="9.5" customWidth="1"/>
  </cols>
  <sheetData>
    <row r="1" spans="1:26" ht="12.75" customHeight="1" x14ac:dyDescent="0.2">
      <c r="A1" s="2" t="str">
        <f>Introduction!A1</f>
        <v xml:space="preserve"> Introduction to Data Analytics with Excel</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A2" s="2">
        <f>Introduction!A2</f>
        <v>0</v>
      </c>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
      <c r="A3" s="2" t="str">
        <f>Introduction!A3</f>
        <v>Pivot Tables</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
      <c r="A4" s="4" t="str">
        <f ca="1">MID(CELL("Filename",I7),SEARCH("]",CELL("Filename",I7),1)+1,100)</f>
        <v>Section 3 - Formatting</v>
      </c>
      <c r="B4" s="3"/>
      <c r="C4" s="3"/>
      <c r="D4" s="3"/>
      <c r="E4" s="3"/>
      <c r="F4" s="3"/>
      <c r="G4" s="3"/>
      <c r="H4" s="3"/>
      <c r="I4" s="3"/>
      <c r="J4" s="3"/>
      <c r="K4" s="3"/>
      <c r="L4" s="3"/>
      <c r="M4" s="3"/>
      <c r="N4" s="3"/>
      <c r="O4" s="3"/>
      <c r="P4" s="3"/>
      <c r="Q4" s="3"/>
      <c r="R4" s="3"/>
      <c r="S4" s="3"/>
      <c r="T4" s="3"/>
      <c r="U4" s="3"/>
      <c r="V4" s="3"/>
      <c r="W4" s="3"/>
      <c r="X4" s="3"/>
      <c r="Y4" s="3"/>
      <c r="Z4" s="3"/>
    </row>
    <row r="5" spans="1:26" ht="12.75" customHeight="1" x14ac:dyDescent="0.2">
      <c r="A5" s="3"/>
      <c r="B5" s="3"/>
      <c r="C5" s="3"/>
      <c r="D5" s="3"/>
      <c r="E5" s="3"/>
      <c r="F5" s="3"/>
      <c r="G5" s="3"/>
      <c r="H5" s="3"/>
      <c r="I5" s="3"/>
      <c r="J5" s="3"/>
      <c r="K5" s="3"/>
      <c r="L5" s="3"/>
      <c r="M5" s="3"/>
      <c r="N5" s="3"/>
      <c r="O5" s="3"/>
      <c r="P5" s="3"/>
      <c r="Q5" s="3"/>
      <c r="R5" s="3"/>
      <c r="S5" s="3"/>
      <c r="T5" s="3"/>
      <c r="U5" s="3"/>
      <c r="V5" s="3"/>
      <c r="W5" s="3"/>
      <c r="X5" s="3"/>
      <c r="Y5" s="3"/>
      <c r="Z5" s="3"/>
    </row>
    <row r="6" spans="1:26" ht="12.75" customHeight="1" x14ac:dyDescent="0.2">
      <c r="A6" s="3"/>
      <c r="B6" s="3"/>
      <c r="C6" s="3"/>
      <c r="D6" s="3"/>
      <c r="E6" s="3"/>
      <c r="F6" s="3"/>
      <c r="G6" s="3"/>
      <c r="H6" s="3"/>
      <c r="I6" s="3"/>
      <c r="J6" s="3"/>
      <c r="K6" s="3"/>
      <c r="L6" s="3"/>
      <c r="M6" s="3"/>
      <c r="N6" s="3"/>
      <c r="O6" s="3"/>
      <c r="P6" s="3"/>
      <c r="Q6" s="3"/>
      <c r="R6" s="3"/>
      <c r="S6" s="3"/>
      <c r="T6" s="3"/>
      <c r="U6" s="3"/>
      <c r="V6" s="3"/>
      <c r="W6" s="3"/>
      <c r="X6" s="3"/>
      <c r="Y6" s="3"/>
      <c r="Z6" s="3"/>
    </row>
    <row r="7" spans="1:26" ht="12.75" customHeight="1" x14ac:dyDescent="0.3">
      <c r="A7" s="3"/>
      <c r="B7" s="29" t="s">
        <v>314</v>
      </c>
      <c r="C7" s="3"/>
      <c r="D7" s="3"/>
      <c r="E7" s="3"/>
      <c r="F7" s="3"/>
      <c r="G7" s="3"/>
      <c r="H7" s="3"/>
      <c r="I7" s="3"/>
      <c r="J7" s="3"/>
      <c r="K7" s="3"/>
      <c r="L7" s="3"/>
      <c r="M7" s="3"/>
      <c r="N7" s="3"/>
      <c r="O7" s="3"/>
      <c r="P7" s="3"/>
      <c r="Q7" s="3"/>
      <c r="R7" s="3"/>
      <c r="S7" s="3"/>
      <c r="T7" s="3"/>
      <c r="U7" s="3"/>
      <c r="V7" s="3"/>
      <c r="W7" s="3"/>
      <c r="X7" s="3"/>
      <c r="Y7" s="3"/>
      <c r="Z7" s="3"/>
    </row>
    <row r="8" spans="1:26" ht="12.75" customHeight="1" outlineLevel="1" x14ac:dyDescent="0.2">
      <c r="A8" s="3"/>
      <c r="B8" s="3"/>
      <c r="C8" s="3"/>
      <c r="D8" s="3"/>
      <c r="E8" s="3"/>
      <c r="F8" s="30" t="s">
        <v>315</v>
      </c>
      <c r="H8" s="3"/>
      <c r="I8" s="3"/>
      <c r="J8" s="3"/>
      <c r="K8" s="3"/>
      <c r="L8" s="3"/>
      <c r="M8" s="3"/>
      <c r="N8" s="3"/>
      <c r="O8" s="3"/>
      <c r="P8" s="3"/>
      <c r="Q8" s="3"/>
      <c r="R8" s="3"/>
      <c r="S8" s="3"/>
      <c r="T8" s="3"/>
      <c r="U8" s="3"/>
      <c r="V8" s="3"/>
      <c r="W8" s="3"/>
      <c r="X8" s="3"/>
      <c r="Y8" s="3"/>
      <c r="Z8" s="3"/>
    </row>
    <row r="9" spans="1:26" ht="12.75" customHeight="1" outlineLevel="1" x14ac:dyDescent="0.2">
      <c r="A9" s="3"/>
      <c r="B9" s="3"/>
      <c r="C9" s="3"/>
      <c r="D9" s="3"/>
      <c r="E9" s="3"/>
      <c r="K9" s="3"/>
      <c r="L9" s="3"/>
      <c r="M9" s="3"/>
      <c r="N9" s="3"/>
      <c r="O9" s="3"/>
      <c r="P9" s="3"/>
      <c r="Q9" s="3"/>
      <c r="R9" s="3"/>
      <c r="S9" s="3"/>
      <c r="T9" s="3"/>
      <c r="U9" s="3"/>
      <c r="V9" s="3"/>
      <c r="W9" s="3"/>
      <c r="X9" s="3"/>
      <c r="Y9" s="3"/>
      <c r="Z9" s="3"/>
    </row>
    <row r="10" spans="1:26" ht="12.75" customHeight="1" outlineLevel="1" x14ac:dyDescent="0.2">
      <c r="A10" s="3"/>
      <c r="B10" s="3"/>
      <c r="C10" s="3"/>
      <c r="D10" s="3"/>
      <c r="E10" s="3"/>
      <c r="F10" s="7" t="s">
        <v>143</v>
      </c>
      <c r="G10" s="43" t="s">
        <v>17</v>
      </c>
      <c r="K10" s="3"/>
      <c r="L10" s="3"/>
      <c r="M10" s="3"/>
      <c r="N10" s="3"/>
      <c r="O10" s="3"/>
      <c r="P10" s="3"/>
      <c r="Q10" s="3"/>
      <c r="R10" s="3"/>
      <c r="S10" s="3"/>
      <c r="T10" s="3"/>
      <c r="U10" s="3"/>
      <c r="V10" s="3"/>
      <c r="W10" s="3"/>
      <c r="X10" s="3"/>
      <c r="Y10" s="3"/>
      <c r="Z10" s="3"/>
    </row>
    <row r="11" spans="1:26" ht="12.75" customHeight="1" outlineLevel="1" x14ac:dyDescent="0.2">
      <c r="A11" s="3"/>
      <c r="B11" s="3"/>
      <c r="C11" s="3"/>
      <c r="D11" s="3"/>
      <c r="E11" s="3"/>
      <c r="F11" s="8" t="s">
        <v>147</v>
      </c>
      <c r="G11" s="43">
        <v>3016</v>
      </c>
      <c r="K11" s="3"/>
      <c r="L11" s="3"/>
      <c r="M11" s="3"/>
      <c r="N11" s="3"/>
      <c r="O11" s="3"/>
      <c r="P11" s="3"/>
      <c r="Q11" s="3"/>
      <c r="R11" s="3"/>
      <c r="S11" s="3"/>
      <c r="T11" s="3"/>
      <c r="U11" s="3"/>
      <c r="V11" s="3"/>
      <c r="W11" s="3"/>
      <c r="X11" s="3"/>
      <c r="Y11" s="3"/>
      <c r="Z11" s="3"/>
    </row>
    <row r="12" spans="1:26" ht="12.75" customHeight="1" outlineLevel="1" x14ac:dyDescent="0.2">
      <c r="A12" s="3"/>
      <c r="B12" s="3"/>
      <c r="C12" s="3"/>
      <c r="D12" s="3"/>
      <c r="E12" s="3"/>
      <c r="F12" s="8" t="s">
        <v>127</v>
      </c>
      <c r="G12" s="43">
        <v>3016</v>
      </c>
      <c r="K12" s="3"/>
      <c r="L12" s="3"/>
      <c r="M12" s="3"/>
      <c r="N12" s="3"/>
      <c r="O12" s="3"/>
      <c r="P12" s="3"/>
      <c r="Q12" s="3"/>
      <c r="R12" s="3"/>
      <c r="S12" s="3"/>
      <c r="T12" s="3"/>
      <c r="U12" s="3"/>
      <c r="V12" s="3"/>
      <c r="W12" s="3"/>
      <c r="X12" s="3"/>
      <c r="Y12" s="3"/>
      <c r="Z12" s="3"/>
    </row>
    <row r="13" spans="1:26" ht="12.75" customHeight="1" outlineLevel="1" x14ac:dyDescent="0.2">
      <c r="A13" s="3"/>
      <c r="B13" s="3"/>
      <c r="C13" s="3"/>
      <c r="D13" s="3"/>
      <c r="E13" s="3"/>
      <c r="K13" s="3"/>
      <c r="L13" s="3"/>
      <c r="M13" s="3"/>
      <c r="N13" s="3"/>
      <c r="O13" s="3"/>
      <c r="P13" s="3"/>
      <c r="Q13" s="3"/>
      <c r="R13" s="3"/>
      <c r="S13" s="3"/>
      <c r="T13" s="3"/>
      <c r="U13" s="3"/>
      <c r="V13" s="3"/>
      <c r="W13" s="3"/>
      <c r="X13" s="3"/>
      <c r="Y13" s="3"/>
      <c r="Z13" s="3"/>
    </row>
    <row r="14" spans="1:26" ht="12.75" customHeight="1" outlineLevel="1" x14ac:dyDescent="0.2">
      <c r="A14" s="3"/>
      <c r="B14" s="3"/>
      <c r="C14" s="3"/>
      <c r="D14" s="3"/>
      <c r="E14" s="3"/>
      <c r="I14" s="43" t="s">
        <v>316</v>
      </c>
      <c r="K14" s="3"/>
      <c r="L14" s="3"/>
      <c r="M14" s="3"/>
      <c r="N14" s="3"/>
      <c r="O14" s="3"/>
      <c r="P14" s="3"/>
      <c r="Q14" s="3"/>
      <c r="R14" s="3"/>
      <c r="S14" s="3"/>
      <c r="T14" s="3"/>
      <c r="U14" s="3"/>
      <c r="V14" s="3"/>
      <c r="W14" s="3"/>
      <c r="X14" s="3"/>
      <c r="Y14" s="3"/>
      <c r="Z14" s="3"/>
    </row>
    <row r="15" spans="1:26" ht="12.75" customHeight="1" outlineLevel="1" x14ac:dyDescent="0.2">
      <c r="A15" s="3"/>
      <c r="B15" s="3"/>
      <c r="C15" s="3"/>
      <c r="D15" s="3"/>
      <c r="E15" s="3"/>
      <c r="K15" s="3"/>
      <c r="L15" s="3"/>
      <c r="M15" s="3"/>
      <c r="N15" s="3"/>
      <c r="O15" s="3"/>
      <c r="P15" s="3"/>
      <c r="Q15" s="3"/>
      <c r="R15" s="3"/>
      <c r="S15" s="3"/>
      <c r="T15" s="3"/>
      <c r="U15" s="3"/>
      <c r="V15" s="3"/>
      <c r="W15" s="3"/>
      <c r="X15" s="3"/>
      <c r="Y15" s="3"/>
      <c r="Z15" s="3"/>
    </row>
    <row r="16" spans="1:26" ht="12.75" customHeight="1" outlineLevel="1" x14ac:dyDescent="0.2">
      <c r="A16" s="3"/>
      <c r="B16" s="3"/>
      <c r="C16" s="3"/>
      <c r="D16" s="3"/>
      <c r="E16" s="3"/>
      <c r="K16" s="3"/>
      <c r="L16" s="3"/>
      <c r="M16" s="3"/>
      <c r="N16" s="3"/>
      <c r="O16" s="3"/>
      <c r="P16" s="3"/>
      <c r="Q16" s="3"/>
      <c r="R16" s="3"/>
      <c r="S16" s="3"/>
      <c r="T16" s="3"/>
      <c r="U16" s="3"/>
      <c r="V16" s="3"/>
      <c r="W16" s="3"/>
      <c r="X16" s="3"/>
      <c r="Y16" s="3"/>
      <c r="Z16" s="3"/>
    </row>
    <row r="17" spans="1:26" ht="12.75" customHeight="1" outlineLevel="1" x14ac:dyDescent="0.2">
      <c r="A17" s="3"/>
      <c r="B17" s="3"/>
      <c r="C17" s="3"/>
      <c r="D17" s="3"/>
      <c r="E17" s="3"/>
      <c r="K17" s="3"/>
      <c r="L17" s="3"/>
      <c r="M17" s="3"/>
      <c r="N17" s="3"/>
      <c r="O17" s="3"/>
      <c r="P17" s="3"/>
      <c r="Q17" s="3"/>
      <c r="R17" s="3"/>
      <c r="S17" s="3"/>
      <c r="T17" s="3"/>
      <c r="U17" s="3"/>
      <c r="V17" s="3"/>
      <c r="W17" s="3"/>
      <c r="X17" s="3"/>
      <c r="Y17" s="3"/>
      <c r="Z17" s="3"/>
    </row>
    <row r="18" spans="1:26" ht="12.75" customHeight="1" outlineLevel="1" x14ac:dyDescent="0.2">
      <c r="A18" s="3"/>
      <c r="B18" s="3"/>
      <c r="C18" s="3"/>
      <c r="D18" s="3"/>
      <c r="E18" s="3"/>
      <c r="K18" s="3"/>
      <c r="L18" s="3"/>
      <c r="M18" s="3"/>
      <c r="N18" s="3"/>
      <c r="O18" s="3"/>
      <c r="P18" s="3"/>
      <c r="Q18" s="3"/>
      <c r="R18" s="3"/>
      <c r="S18" s="3"/>
      <c r="T18" s="3"/>
      <c r="U18" s="3"/>
      <c r="V18" s="3"/>
      <c r="W18" s="3"/>
      <c r="X18" s="3"/>
      <c r="Y18" s="3"/>
      <c r="Z18" s="3"/>
    </row>
    <row r="19" spans="1:26" ht="12.75" customHeight="1" outlineLevel="1" x14ac:dyDescent="0.2">
      <c r="A19" s="3"/>
      <c r="B19" s="3"/>
      <c r="C19" s="3"/>
      <c r="D19" s="3"/>
      <c r="E19" s="3"/>
      <c r="K19" s="3"/>
      <c r="L19" s="3"/>
      <c r="M19" s="3"/>
      <c r="N19" s="3"/>
      <c r="O19" s="3"/>
      <c r="P19" s="3"/>
      <c r="Q19" s="3"/>
      <c r="R19" s="3"/>
      <c r="S19" s="3"/>
      <c r="T19" s="3"/>
      <c r="U19" s="3"/>
      <c r="V19" s="3"/>
      <c r="W19" s="3"/>
      <c r="X19" s="3"/>
      <c r="Y19" s="3"/>
      <c r="Z19" s="3"/>
    </row>
    <row r="20" spans="1:26" ht="12.75" customHeight="1" outlineLevel="1" x14ac:dyDescent="0.2">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2.75" customHeight="1" outlineLevel="1" x14ac:dyDescent="0.2">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2.75" customHeight="1" outlineLevel="1" x14ac:dyDescent="0.2">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2.75" customHeight="1" outlineLevel="1" x14ac:dyDescent="0.2">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2.75" customHeight="1" x14ac:dyDescent="0.3">
      <c r="A24" s="3"/>
      <c r="B24" s="29" t="s">
        <v>317</v>
      </c>
      <c r="C24" s="3"/>
      <c r="D24" s="3"/>
      <c r="E24" s="3"/>
      <c r="F24" s="3"/>
      <c r="G24" s="3"/>
      <c r="H24" s="3"/>
      <c r="I24" s="3"/>
      <c r="J24" s="3"/>
      <c r="K24" s="3"/>
      <c r="L24" s="3"/>
      <c r="M24" s="3"/>
      <c r="N24" s="3"/>
      <c r="O24" s="3"/>
      <c r="P24" s="3"/>
      <c r="Q24" s="3"/>
      <c r="R24" s="3"/>
      <c r="S24" s="3"/>
      <c r="T24" s="3"/>
      <c r="U24" s="3"/>
      <c r="V24" s="3"/>
      <c r="W24" s="3"/>
      <c r="X24" s="3"/>
      <c r="Y24" s="3"/>
      <c r="Z24" s="3"/>
    </row>
    <row r="25" spans="1:26" ht="12.75" customHeight="1" outlineLevel="1" x14ac:dyDescent="0.2">
      <c r="A25" s="3"/>
      <c r="B25" s="3"/>
      <c r="C25" s="3"/>
      <c r="D25" s="3"/>
      <c r="E25" s="3"/>
      <c r="F25" s="30" t="s">
        <v>318</v>
      </c>
      <c r="H25" s="3"/>
      <c r="I25" s="3"/>
      <c r="J25" s="3"/>
      <c r="K25" s="3"/>
      <c r="L25" s="3"/>
      <c r="M25" s="3"/>
      <c r="N25" s="3"/>
      <c r="O25" s="3"/>
      <c r="P25" s="3"/>
      <c r="Q25" s="3"/>
      <c r="R25" s="3"/>
      <c r="S25" s="3"/>
      <c r="T25" s="3"/>
      <c r="U25" s="3"/>
      <c r="V25" s="3"/>
      <c r="W25" s="3"/>
      <c r="X25" s="3"/>
      <c r="Y25" s="3"/>
      <c r="Z25" s="3"/>
    </row>
    <row r="26" spans="1:26" ht="12.75" customHeight="1" outlineLevel="1" x14ac:dyDescent="0.2">
      <c r="A26" s="3"/>
      <c r="B26" s="3"/>
      <c r="C26" s="3"/>
      <c r="D26" s="3"/>
      <c r="E26" s="3"/>
      <c r="F26" s="7" t="s">
        <v>166</v>
      </c>
      <c r="G26" s="43" t="s">
        <v>196</v>
      </c>
      <c r="H26" s="3"/>
      <c r="I26" s="3"/>
      <c r="J26" s="3"/>
      <c r="K26" s="3"/>
      <c r="L26" s="3"/>
      <c r="M26" s="3"/>
      <c r="N26" s="3"/>
      <c r="O26" s="3"/>
      <c r="P26" s="3"/>
      <c r="Q26" s="3"/>
      <c r="R26" s="3"/>
      <c r="S26" s="3"/>
      <c r="T26" s="3"/>
      <c r="U26" s="3"/>
      <c r="V26" s="3"/>
      <c r="W26" s="3"/>
      <c r="X26" s="3"/>
      <c r="Y26" s="3"/>
      <c r="Z26" s="3"/>
    </row>
    <row r="27" spans="1:26" ht="12.75" customHeight="1" outlineLevel="1" x14ac:dyDescent="0.2">
      <c r="A27" s="3"/>
      <c r="B27" s="3"/>
      <c r="C27" s="3"/>
      <c r="D27" s="3"/>
      <c r="E27" s="3"/>
      <c r="J27" s="3"/>
      <c r="K27" s="3"/>
      <c r="L27" s="3"/>
      <c r="M27" s="3"/>
      <c r="N27" s="3"/>
      <c r="O27" s="3"/>
      <c r="P27" s="3"/>
      <c r="Q27" s="3"/>
      <c r="R27" s="3"/>
      <c r="S27" s="3"/>
      <c r="T27" s="3"/>
      <c r="U27" s="3"/>
      <c r="V27" s="3"/>
      <c r="W27" s="3"/>
      <c r="X27" s="3"/>
      <c r="Y27" s="3"/>
      <c r="Z27" s="3"/>
    </row>
    <row r="28" spans="1:26" ht="12.75" customHeight="1" outlineLevel="1" x14ac:dyDescent="0.2">
      <c r="A28" s="3"/>
      <c r="B28" s="3"/>
      <c r="C28" s="3"/>
      <c r="D28" s="3"/>
      <c r="E28" s="3"/>
      <c r="F28" s="7" t="s">
        <v>319</v>
      </c>
      <c r="G28" s="43" t="s">
        <v>17</v>
      </c>
      <c r="J28" s="3"/>
      <c r="K28" s="3"/>
      <c r="L28" s="3"/>
      <c r="M28" s="3"/>
      <c r="N28" s="3"/>
      <c r="O28" s="3"/>
      <c r="P28" s="3"/>
      <c r="Q28" s="3"/>
      <c r="R28" s="3"/>
      <c r="S28" s="3"/>
      <c r="T28" s="3"/>
      <c r="U28" s="3"/>
      <c r="V28" s="3"/>
      <c r="W28" s="3"/>
      <c r="X28" s="3"/>
      <c r="Y28" s="3"/>
      <c r="Z28" s="3"/>
    </row>
    <row r="29" spans="1:26" ht="12.75" customHeight="1" outlineLevel="1" x14ac:dyDescent="0.2">
      <c r="A29" s="3"/>
      <c r="B29" s="3"/>
      <c r="C29" s="3"/>
      <c r="D29" s="3"/>
      <c r="E29" s="3"/>
      <c r="F29" s="8" t="s">
        <v>47</v>
      </c>
      <c r="G29" s="43">
        <v>949.05000000000007</v>
      </c>
      <c r="J29" s="3"/>
      <c r="K29" s="3"/>
      <c r="L29" s="3"/>
      <c r="M29" s="3"/>
      <c r="N29" s="3"/>
      <c r="O29" s="3"/>
      <c r="P29" s="3"/>
      <c r="Q29" s="3"/>
      <c r="R29" s="3"/>
      <c r="S29" s="3"/>
      <c r="T29" s="3"/>
      <c r="U29" s="3"/>
      <c r="V29" s="3"/>
      <c r="W29" s="3"/>
      <c r="X29" s="3"/>
      <c r="Y29" s="3"/>
      <c r="Z29" s="3"/>
    </row>
    <row r="30" spans="1:26" ht="12.75" customHeight="1" outlineLevel="1" x14ac:dyDescent="0.2">
      <c r="A30" s="3"/>
      <c r="B30" s="3"/>
      <c r="C30" s="3"/>
      <c r="D30" s="3"/>
      <c r="E30" s="3"/>
      <c r="F30" s="8" t="s">
        <v>59</v>
      </c>
      <c r="G30" s="43">
        <v>682.5</v>
      </c>
      <c r="J30" s="3"/>
      <c r="K30" s="3"/>
      <c r="L30" s="3"/>
      <c r="M30" s="3"/>
      <c r="N30" s="3"/>
      <c r="O30" s="3"/>
      <c r="P30" s="3"/>
      <c r="Q30" s="3"/>
      <c r="R30" s="3"/>
      <c r="S30" s="3"/>
      <c r="T30" s="3"/>
      <c r="U30" s="3"/>
      <c r="V30" s="3"/>
      <c r="W30" s="3"/>
      <c r="X30" s="3"/>
      <c r="Y30" s="3"/>
      <c r="Z30" s="3"/>
    </row>
    <row r="31" spans="1:26" ht="12.75" customHeight="1" outlineLevel="1" x14ac:dyDescent="0.2">
      <c r="A31" s="3"/>
      <c r="B31" s="3"/>
      <c r="C31" s="3"/>
      <c r="D31" s="3"/>
      <c r="E31" s="3"/>
      <c r="F31" s="8" t="s">
        <v>85</v>
      </c>
      <c r="G31" s="43">
        <v>474.5</v>
      </c>
      <c r="J31" s="3"/>
      <c r="K31" s="3"/>
      <c r="L31" s="3"/>
      <c r="M31" s="3"/>
      <c r="N31" s="3"/>
      <c r="O31" s="3"/>
      <c r="P31" s="3"/>
      <c r="Q31" s="3"/>
      <c r="R31" s="3"/>
      <c r="S31" s="3"/>
      <c r="T31" s="3"/>
      <c r="U31" s="3"/>
      <c r="V31" s="3"/>
      <c r="W31" s="3"/>
      <c r="X31" s="3"/>
      <c r="Y31" s="3"/>
      <c r="Z31" s="3"/>
    </row>
    <row r="32" spans="1:26" ht="12.75" customHeight="1" outlineLevel="1" x14ac:dyDescent="0.2">
      <c r="A32" s="3"/>
      <c r="B32" s="3"/>
      <c r="C32" s="3"/>
      <c r="D32" s="3"/>
      <c r="E32" s="3"/>
      <c r="F32" s="8" t="s">
        <v>127</v>
      </c>
      <c r="G32" s="43">
        <v>2106.0500000000002</v>
      </c>
      <c r="J32" s="3"/>
      <c r="K32" s="3"/>
      <c r="L32" s="3"/>
      <c r="M32" s="3"/>
      <c r="N32" s="3"/>
      <c r="O32" s="3"/>
      <c r="P32" s="3"/>
      <c r="Q32" s="3"/>
      <c r="R32" s="3"/>
      <c r="S32" s="3"/>
      <c r="T32" s="3"/>
      <c r="U32" s="3"/>
      <c r="V32" s="3"/>
      <c r="W32" s="3"/>
      <c r="X32" s="3"/>
      <c r="Y32" s="3"/>
      <c r="Z32" s="3"/>
    </row>
    <row r="33" spans="1:26" ht="12.75" customHeight="1" outlineLevel="1" x14ac:dyDescent="0.2">
      <c r="A33" s="3"/>
      <c r="B33" s="3"/>
      <c r="C33" s="3"/>
      <c r="D33" s="3"/>
      <c r="E33" s="3"/>
      <c r="J33" s="3"/>
      <c r="K33" s="3"/>
      <c r="L33" s="3"/>
      <c r="M33" s="3"/>
      <c r="N33" s="3"/>
      <c r="O33" s="3"/>
      <c r="P33" s="3"/>
      <c r="Q33" s="3"/>
      <c r="R33" s="3"/>
      <c r="S33" s="3"/>
      <c r="T33" s="3"/>
      <c r="U33" s="3"/>
      <c r="V33" s="3"/>
      <c r="W33" s="3"/>
      <c r="X33" s="3"/>
      <c r="Y33" s="3"/>
      <c r="Z33" s="3"/>
    </row>
    <row r="34" spans="1:26" ht="12.75" customHeight="1" outlineLevel="1" x14ac:dyDescent="0.2">
      <c r="A34" s="3"/>
      <c r="B34" s="3"/>
      <c r="C34" s="3"/>
      <c r="D34" s="3"/>
      <c r="E34" s="3"/>
      <c r="F34" s="3"/>
      <c r="G34" s="3"/>
      <c r="J34" s="3"/>
      <c r="K34" s="3"/>
      <c r="L34" s="3"/>
      <c r="M34" s="3"/>
      <c r="N34" s="3"/>
      <c r="O34" s="3"/>
      <c r="P34" s="3"/>
      <c r="Q34" s="3"/>
      <c r="R34" s="3"/>
      <c r="S34" s="3"/>
      <c r="T34" s="3"/>
      <c r="U34" s="3"/>
      <c r="V34" s="3"/>
      <c r="W34" s="3"/>
      <c r="X34" s="3"/>
      <c r="Y34" s="3"/>
      <c r="Z34" s="3"/>
    </row>
    <row r="35" spans="1:26" ht="12.75" customHeight="1" outlineLevel="1" x14ac:dyDescent="0.2">
      <c r="A35" s="3"/>
      <c r="B35" s="3"/>
      <c r="C35" s="3"/>
      <c r="D35" s="3"/>
      <c r="E35" s="3"/>
      <c r="F35" s="3"/>
      <c r="G35" s="3"/>
      <c r="J35" s="3"/>
      <c r="K35" s="3"/>
      <c r="L35" s="3"/>
      <c r="M35" s="3"/>
      <c r="N35" s="3"/>
      <c r="O35" s="3"/>
      <c r="P35" s="3"/>
      <c r="Q35" s="3"/>
      <c r="R35" s="3"/>
      <c r="S35" s="3"/>
      <c r="T35" s="3"/>
      <c r="U35" s="3"/>
      <c r="V35" s="3"/>
      <c r="W35" s="3"/>
      <c r="X35" s="3"/>
      <c r="Y35" s="3"/>
      <c r="Z35" s="3"/>
    </row>
    <row r="36" spans="1:26" ht="12.75" customHeight="1" outlineLevel="1" x14ac:dyDescent="0.2">
      <c r="A36" s="3"/>
      <c r="B36" s="3"/>
      <c r="C36" s="3"/>
      <c r="D36" s="3"/>
      <c r="E36" s="3"/>
      <c r="J36" s="3"/>
      <c r="K36" s="3"/>
      <c r="L36" s="3"/>
      <c r="M36" s="3"/>
      <c r="N36" s="3"/>
      <c r="O36" s="3"/>
      <c r="P36" s="3"/>
      <c r="Q36" s="3"/>
      <c r="R36" s="3"/>
      <c r="S36" s="3"/>
      <c r="T36" s="3"/>
      <c r="U36" s="3"/>
      <c r="V36" s="3"/>
      <c r="W36" s="3"/>
      <c r="X36" s="3"/>
      <c r="Y36" s="3"/>
      <c r="Z36" s="3"/>
    </row>
    <row r="37" spans="1:26" ht="12.75" customHeight="1" outlineLevel="1" x14ac:dyDescent="0.2">
      <c r="A37" s="3"/>
      <c r="B37" s="3"/>
      <c r="C37" s="3"/>
      <c r="D37" s="3"/>
      <c r="E37" s="3"/>
      <c r="J37" s="3"/>
      <c r="K37" s="3"/>
      <c r="L37" s="3"/>
      <c r="M37" s="3"/>
      <c r="N37" s="3"/>
      <c r="O37" s="3"/>
      <c r="P37" s="3"/>
      <c r="Q37" s="3"/>
      <c r="R37" s="3"/>
      <c r="S37" s="3"/>
      <c r="T37" s="3"/>
      <c r="U37" s="3"/>
      <c r="V37" s="3"/>
      <c r="W37" s="3"/>
      <c r="X37" s="3"/>
      <c r="Y37" s="3"/>
      <c r="Z37" s="3"/>
    </row>
    <row r="38" spans="1:26" ht="12.75" customHeight="1" outlineLevel="1" x14ac:dyDescent="0.2">
      <c r="A38" s="3"/>
      <c r="B38" s="3"/>
      <c r="C38" s="3"/>
      <c r="D38" s="3"/>
      <c r="E38" s="3"/>
      <c r="J38" s="3"/>
      <c r="K38" s="3"/>
      <c r="L38" s="3"/>
      <c r="M38" s="3"/>
      <c r="N38" s="3"/>
      <c r="O38" s="3"/>
      <c r="P38" s="3"/>
      <c r="Q38" s="3"/>
      <c r="R38" s="3"/>
      <c r="S38" s="3"/>
      <c r="T38" s="3"/>
      <c r="U38" s="3"/>
      <c r="V38" s="3"/>
      <c r="W38" s="3"/>
      <c r="X38" s="3"/>
      <c r="Y38" s="3"/>
      <c r="Z38" s="3"/>
    </row>
    <row r="39" spans="1:26" ht="12.75" customHeight="1" outlineLevel="1" x14ac:dyDescent="0.2">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2.75" customHeight="1" outlineLevel="1" x14ac:dyDescent="0.2">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2.75" customHeight="1" outlineLevel="1" x14ac:dyDescent="0.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outlineLevel="1" x14ac:dyDescent="0.2">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outlineLevel="1" x14ac:dyDescent="0.2">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75" customHeight="1" outlineLevel="1" x14ac:dyDescent="0.2">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75" customHeight="1" x14ac:dyDescent="0.3">
      <c r="A45" s="3"/>
      <c r="B45" s="29" t="s">
        <v>320</v>
      </c>
      <c r="C45" s="3"/>
      <c r="D45" s="3"/>
      <c r="E45" s="3"/>
      <c r="F45" s="3"/>
      <c r="G45" s="3"/>
      <c r="H45" s="3"/>
      <c r="I45" s="3"/>
      <c r="J45" s="3"/>
      <c r="K45" s="3"/>
      <c r="L45" s="3"/>
      <c r="M45" s="3"/>
      <c r="N45" s="3"/>
      <c r="O45" s="3"/>
      <c r="P45" s="3"/>
      <c r="Q45" s="3"/>
      <c r="R45" s="3"/>
      <c r="S45" s="3"/>
      <c r="T45" s="3"/>
      <c r="U45" s="3"/>
      <c r="V45" s="3"/>
      <c r="W45" s="3"/>
      <c r="X45" s="3"/>
      <c r="Y45" s="3"/>
      <c r="Z45" s="3"/>
    </row>
    <row r="46" spans="1:26" ht="12.75" customHeight="1" outlineLevel="1" x14ac:dyDescent="0.2">
      <c r="A46" s="3"/>
      <c r="B46" s="3"/>
      <c r="C46" s="3"/>
      <c r="D46" s="3"/>
      <c r="E46" s="3"/>
      <c r="F46" s="30" t="s">
        <v>321</v>
      </c>
      <c r="G46" s="3"/>
      <c r="H46" s="3"/>
      <c r="I46" s="3"/>
      <c r="J46" s="3"/>
      <c r="K46" s="3"/>
      <c r="L46" s="3"/>
      <c r="M46" s="3"/>
      <c r="N46" s="3"/>
      <c r="O46" s="3"/>
      <c r="P46" s="3"/>
      <c r="Q46" s="3"/>
      <c r="R46" s="3"/>
      <c r="S46" s="3"/>
      <c r="T46" s="3"/>
      <c r="U46" s="3"/>
      <c r="V46" s="3"/>
      <c r="W46" s="3"/>
      <c r="X46" s="3"/>
      <c r="Y46" s="3"/>
      <c r="Z46" s="3"/>
    </row>
    <row r="47" spans="1:26" ht="12.75" customHeight="1" outlineLevel="1" x14ac:dyDescent="0.2">
      <c r="A47" s="3"/>
      <c r="B47" s="3"/>
      <c r="C47" s="3"/>
      <c r="D47" s="3"/>
      <c r="E47" s="3"/>
      <c r="F47" s="30" t="s">
        <v>322</v>
      </c>
      <c r="G47" s="3"/>
      <c r="H47" s="3"/>
      <c r="I47" s="3"/>
      <c r="J47" s="3"/>
      <c r="K47" s="3"/>
      <c r="L47" s="3"/>
      <c r="M47" s="3"/>
      <c r="N47" s="3"/>
      <c r="O47" s="3"/>
      <c r="P47" s="3"/>
      <c r="Q47" s="3"/>
      <c r="R47" s="3"/>
      <c r="S47" s="3"/>
      <c r="T47" s="3"/>
      <c r="U47" s="3"/>
      <c r="V47" s="3"/>
      <c r="W47" s="3"/>
      <c r="X47" s="3"/>
      <c r="Y47" s="3"/>
      <c r="Z47" s="3"/>
    </row>
    <row r="48" spans="1:26" ht="12.75" customHeight="1" outlineLevel="1" x14ac:dyDescent="0.2">
      <c r="A48" s="3"/>
      <c r="B48" s="3"/>
      <c r="C48" s="3"/>
      <c r="D48" s="3"/>
      <c r="E48" s="3"/>
      <c r="F48" s="7" t="s">
        <v>143</v>
      </c>
      <c r="G48" s="43" t="s">
        <v>156</v>
      </c>
      <c r="H48" s="3"/>
      <c r="I48" s="3"/>
      <c r="J48" s="3"/>
      <c r="K48" s="3"/>
      <c r="L48" s="3"/>
      <c r="M48" s="3"/>
      <c r="N48" s="3"/>
      <c r="O48" s="3"/>
      <c r="P48" s="3"/>
      <c r="Q48" s="3"/>
      <c r="R48" s="3"/>
      <c r="S48" s="3"/>
      <c r="T48" s="3"/>
      <c r="U48" s="3"/>
      <c r="V48" s="3"/>
      <c r="W48" s="3"/>
      <c r="X48" s="3"/>
      <c r="Y48" s="3"/>
      <c r="Z48" s="3"/>
    </row>
    <row r="49" spans="1:26" ht="12.75" customHeight="1" outlineLevel="1" x14ac:dyDescent="0.2">
      <c r="A49" s="3"/>
      <c r="B49" s="3"/>
      <c r="C49" s="3"/>
      <c r="D49" s="3"/>
      <c r="E49" s="3"/>
      <c r="F49" s="8" t="s">
        <v>158</v>
      </c>
      <c r="G49" s="43">
        <v>1042</v>
      </c>
      <c r="I49" s="3"/>
      <c r="J49" s="3"/>
      <c r="K49" s="3"/>
      <c r="L49" s="3"/>
      <c r="M49" s="3"/>
      <c r="N49" s="3"/>
      <c r="O49" s="3"/>
      <c r="P49" s="3"/>
      <c r="Q49" s="3"/>
      <c r="R49" s="3"/>
      <c r="S49" s="3"/>
      <c r="T49" s="3"/>
      <c r="U49" s="3"/>
      <c r="V49" s="3"/>
      <c r="W49" s="3"/>
      <c r="X49" s="3"/>
      <c r="Y49" s="3"/>
      <c r="Z49" s="3"/>
    </row>
    <row r="50" spans="1:26" ht="12.75" customHeight="1" outlineLevel="1" x14ac:dyDescent="0.2">
      <c r="A50" s="3"/>
      <c r="B50" s="3"/>
      <c r="C50" s="3"/>
      <c r="D50" s="3"/>
      <c r="E50" s="3"/>
      <c r="F50" s="8" t="s">
        <v>135</v>
      </c>
      <c r="G50" s="43">
        <v>411</v>
      </c>
      <c r="J50" s="3"/>
      <c r="K50" s="3"/>
      <c r="L50" s="3"/>
      <c r="M50" s="3"/>
      <c r="N50" s="3"/>
      <c r="O50" s="3"/>
      <c r="P50" s="3"/>
      <c r="Q50" s="3"/>
      <c r="R50" s="3"/>
      <c r="S50" s="3"/>
      <c r="T50" s="3"/>
      <c r="U50" s="3"/>
      <c r="V50" s="3"/>
      <c r="W50" s="3"/>
      <c r="X50" s="3"/>
      <c r="Y50" s="3"/>
      <c r="Z50" s="3"/>
    </row>
    <row r="51" spans="1:26" ht="12.75" customHeight="1" outlineLevel="1" x14ac:dyDescent="0.2">
      <c r="A51" s="3"/>
      <c r="B51" s="3"/>
      <c r="C51" s="3"/>
      <c r="D51" s="3"/>
      <c r="E51" s="3"/>
      <c r="F51" s="8" t="s">
        <v>142</v>
      </c>
      <c r="G51" s="43">
        <v>365</v>
      </c>
      <c r="J51" s="3"/>
      <c r="K51" s="3"/>
      <c r="L51" s="3"/>
      <c r="M51" s="3"/>
      <c r="N51" s="3"/>
      <c r="O51" s="3"/>
      <c r="P51" s="3"/>
      <c r="Q51" s="3"/>
      <c r="R51" s="3"/>
      <c r="S51" s="3"/>
      <c r="T51" s="3"/>
      <c r="U51" s="3"/>
      <c r="V51" s="3"/>
      <c r="W51" s="3"/>
      <c r="X51" s="3"/>
      <c r="Y51" s="3"/>
      <c r="Z51" s="3"/>
    </row>
    <row r="52" spans="1:26" ht="12.75" customHeight="1" outlineLevel="1" x14ac:dyDescent="0.2">
      <c r="A52" s="3"/>
      <c r="B52" s="3"/>
      <c r="C52" s="3"/>
      <c r="D52" s="3"/>
      <c r="E52" s="3"/>
      <c r="F52" s="8" t="s">
        <v>138</v>
      </c>
      <c r="G52" s="43">
        <v>141</v>
      </c>
      <c r="J52" s="3"/>
      <c r="K52" s="3"/>
      <c r="L52" s="3"/>
      <c r="M52" s="3"/>
      <c r="N52" s="3"/>
      <c r="O52" s="3"/>
      <c r="P52" s="3"/>
      <c r="Q52" s="3"/>
      <c r="R52" s="3"/>
      <c r="S52" s="3"/>
      <c r="T52" s="3"/>
      <c r="U52" s="3"/>
      <c r="V52" s="3"/>
      <c r="W52" s="3"/>
      <c r="X52" s="3"/>
      <c r="Y52" s="3"/>
      <c r="Z52" s="3"/>
    </row>
    <row r="53" spans="1:26" ht="12.75" customHeight="1" outlineLevel="1" x14ac:dyDescent="0.2">
      <c r="A53" s="3"/>
      <c r="B53" s="3"/>
      <c r="C53" s="3"/>
      <c r="D53" s="3"/>
      <c r="E53" s="3"/>
      <c r="F53" s="8" t="s">
        <v>130</v>
      </c>
      <c r="G53" s="43">
        <v>125</v>
      </c>
      <c r="J53" s="3"/>
      <c r="K53" s="3"/>
      <c r="L53" s="3"/>
      <c r="M53" s="3"/>
      <c r="N53" s="3"/>
      <c r="O53" s="3"/>
      <c r="P53" s="3"/>
      <c r="Q53" s="3"/>
      <c r="R53" s="3"/>
      <c r="S53" s="3"/>
      <c r="T53" s="3"/>
      <c r="U53" s="3"/>
      <c r="V53" s="3"/>
      <c r="W53" s="3"/>
      <c r="X53" s="3"/>
      <c r="Y53" s="3"/>
      <c r="Z53" s="3"/>
    </row>
    <row r="54" spans="1:26" ht="12.75" customHeight="1" outlineLevel="1" x14ac:dyDescent="0.2">
      <c r="A54" s="3"/>
      <c r="B54" s="3"/>
      <c r="C54" s="3"/>
      <c r="D54" s="3"/>
      <c r="E54" s="3"/>
      <c r="F54" s="8" t="s">
        <v>139</v>
      </c>
      <c r="G54" s="43">
        <v>3302</v>
      </c>
      <c r="J54" s="3"/>
      <c r="K54" s="3"/>
      <c r="L54" s="3"/>
      <c r="M54" s="3"/>
      <c r="N54" s="3"/>
      <c r="O54" s="3"/>
      <c r="P54" s="3"/>
      <c r="Q54" s="3"/>
      <c r="R54" s="3"/>
      <c r="S54" s="3"/>
      <c r="T54" s="3"/>
      <c r="U54" s="3"/>
      <c r="V54" s="3"/>
      <c r="W54" s="3"/>
      <c r="X54" s="3"/>
      <c r="Y54" s="3"/>
      <c r="Z54" s="3"/>
    </row>
    <row r="55" spans="1:26" ht="12.75" customHeight="1" outlineLevel="1" x14ac:dyDescent="0.2">
      <c r="A55" s="3"/>
      <c r="B55" s="3"/>
      <c r="C55" s="3"/>
      <c r="D55" s="3"/>
      <c r="E55" s="3"/>
      <c r="F55" s="8" t="s">
        <v>132</v>
      </c>
      <c r="G55" s="43">
        <v>1265</v>
      </c>
      <c r="J55" s="3"/>
      <c r="K55" s="3"/>
      <c r="L55" s="3"/>
      <c r="M55" s="3"/>
      <c r="N55" s="3"/>
      <c r="O55" s="3"/>
      <c r="P55" s="3"/>
      <c r="Q55" s="3"/>
      <c r="R55" s="3"/>
      <c r="S55" s="3"/>
      <c r="T55" s="3"/>
      <c r="U55" s="3"/>
      <c r="V55" s="3"/>
      <c r="W55" s="3"/>
      <c r="X55" s="3"/>
      <c r="Y55" s="3"/>
      <c r="Z55" s="3"/>
    </row>
    <row r="56" spans="1:26" ht="12.75" customHeight="1" outlineLevel="1" x14ac:dyDescent="0.2">
      <c r="A56" s="3"/>
      <c r="B56" s="3"/>
      <c r="C56" s="3"/>
      <c r="D56" s="3"/>
      <c r="E56" s="3"/>
      <c r="F56" s="8" t="s">
        <v>134</v>
      </c>
      <c r="G56" s="43">
        <v>874</v>
      </c>
      <c r="J56" s="3"/>
      <c r="K56" s="3"/>
      <c r="L56" s="3"/>
      <c r="M56" s="3"/>
      <c r="N56" s="3"/>
      <c r="O56" s="3"/>
      <c r="P56" s="3"/>
      <c r="Q56" s="3"/>
      <c r="R56" s="3"/>
      <c r="S56" s="3"/>
      <c r="T56" s="3"/>
      <c r="U56" s="3"/>
      <c r="V56" s="3"/>
      <c r="W56" s="3"/>
      <c r="X56" s="3"/>
      <c r="Y56" s="3"/>
      <c r="Z56" s="3"/>
    </row>
    <row r="57" spans="1:26" ht="12.75" customHeight="1" outlineLevel="1" x14ac:dyDescent="0.2">
      <c r="A57" s="3"/>
      <c r="B57" s="3"/>
      <c r="C57" s="3"/>
      <c r="D57" s="3"/>
      <c r="E57" s="3"/>
      <c r="F57" s="8" t="s">
        <v>133</v>
      </c>
      <c r="G57" s="43">
        <v>583</v>
      </c>
      <c r="J57" s="3"/>
      <c r="K57" s="3"/>
      <c r="L57" s="3"/>
      <c r="M57" s="3"/>
      <c r="N57" s="3"/>
      <c r="O57" s="3"/>
      <c r="P57" s="3"/>
      <c r="Q57" s="3"/>
      <c r="R57" s="3"/>
      <c r="S57" s="3"/>
      <c r="T57" s="3"/>
      <c r="U57" s="3"/>
      <c r="V57" s="3"/>
      <c r="W57" s="3"/>
      <c r="X57" s="3"/>
      <c r="Y57" s="3"/>
      <c r="Z57" s="3"/>
    </row>
    <row r="58" spans="1:26" ht="12.75" customHeight="1" outlineLevel="1" x14ac:dyDescent="0.2">
      <c r="A58" s="3"/>
      <c r="B58" s="3"/>
      <c r="C58" s="3"/>
      <c r="D58" s="3"/>
      <c r="E58" s="3"/>
      <c r="F58" s="8" t="s">
        <v>142</v>
      </c>
      <c r="G58" s="43">
        <v>580</v>
      </c>
      <c r="J58" s="3"/>
      <c r="K58" s="3"/>
      <c r="L58" s="3"/>
      <c r="M58" s="3"/>
      <c r="N58" s="3"/>
      <c r="O58" s="3"/>
      <c r="P58" s="3"/>
      <c r="Q58" s="3"/>
      <c r="R58" s="3"/>
      <c r="S58" s="3"/>
      <c r="T58" s="3"/>
      <c r="U58" s="3"/>
      <c r="V58" s="3"/>
      <c r="W58" s="3"/>
      <c r="X58" s="3"/>
      <c r="Y58" s="3"/>
      <c r="Z58" s="3"/>
    </row>
    <row r="59" spans="1:26" ht="12.75" customHeight="1" outlineLevel="1" x14ac:dyDescent="0.2">
      <c r="A59" s="3"/>
      <c r="B59" s="3"/>
      <c r="C59" s="3"/>
      <c r="D59" s="3"/>
      <c r="E59" s="3"/>
      <c r="F59" s="8" t="s">
        <v>159</v>
      </c>
      <c r="G59" s="43">
        <v>2421</v>
      </c>
      <c r="J59" s="3"/>
      <c r="K59" s="3"/>
      <c r="L59" s="3"/>
      <c r="M59" s="3"/>
      <c r="N59" s="3"/>
      <c r="O59" s="3"/>
      <c r="P59" s="3"/>
      <c r="Q59" s="3"/>
      <c r="R59" s="3"/>
      <c r="S59" s="3"/>
      <c r="T59" s="3"/>
      <c r="U59" s="3"/>
      <c r="V59" s="3"/>
      <c r="W59" s="3"/>
      <c r="X59" s="3"/>
      <c r="Y59" s="3"/>
      <c r="Z59" s="3"/>
    </row>
    <row r="60" spans="1:26" ht="12.75" customHeight="1" outlineLevel="1" x14ac:dyDescent="0.2">
      <c r="A60" s="3"/>
      <c r="B60" s="3"/>
      <c r="C60" s="3"/>
      <c r="D60" s="3"/>
      <c r="E60" s="3"/>
      <c r="F60" s="8" t="s">
        <v>135</v>
      </c>
      <c r="G60" s="43">
        <v>824</v>
      </c>
      <c r="J60" s="3"/>
      <c r="K60" s="3"/>
      <c r="L60" s="3"/>
      <c r="M60" s="3"/>
      <c r="N60" s="3"/>
      <c r="O60" s="3"/>
      <c r="P60" s="3"/>
      <c r="Q60" s="3"/>
      <c r="R60" s="3"/>
      <c r="S60" s="3"/>
      <c r="T60" s="3"/>
      <c r="U60" s="3"/>
      <c r="V60" s="3"/>
      <c r="W60" s="3"/>
      <c r="X60" s="3"/>
      <c r="Y60" s="3"/>
      <c r="Z60" s="3"/>
    </row>
    <row r="61" spans="1:26" ht="12.75" customHeight="1" outlineLevel="1" x14ac:dyDescent="0.2">
      <c r="A61" s="3"/>
      <c r="B61" s="3"/>
      <c r="C61" s="3"/>
      <c r="D61" s="3"/>
      <c r="E61" s="3"/>
      <c r="F61" s="8" t="s">
        <v>140</v>
      </c>
      <c r="G61" s="43">
        <v>591</v>
      </c>
      <c r="J61" s="3"/>
      <c r="K61" s="3"/>
      <c r="L61" s="3"/>
      <c r="M61" s="3"/>
      <c r="N61" s="3"/>
      <c r="O61" s="3"/>
      <c r="P61" s="3"/>
      <c r="Q61" s="3"/>
      <c r="R61" s="3"/>
      <c r="S61" s="3"/>
      <c r="T61" s="3"/>
      <c r="U61" s="3"/>
      <c r="V61" s="3"/>
      <c r="W61" s="3"/>
      <c r="X61" s="3"/>
      <c r="Y61" s="3"/>
      <c r="Z61" s="3"/>
    </row>
    <row r="62" spans="1:26" ht="12.75" customHeight="1" outlineLevel="1" x14ac:dyDescent="0.2">
      <c r="A62" s="3"/>
      <c r="B62" s="3"/>
      <c r="C62" s="3"/>
      <c r="D62" s="3"/>
      <c r="E62" s="3"/>
      <c r="F62" s="8" t="s">
        <v>138</v>
      </c>
      <c r="G62" s="43">
        <v>506</v>
      </c>
      <c r="H62" s="3"/>
      <c r="J62" s="3"/>
      <c r="K62" s="3"/>
      <c r="L62" s="3"/>
      <c r="M62" s="3"/>
      <c r="N62" s="3"/>
      <c r="O62" s="3"/>
      <c r="P62" s="3"/>
      <c r="Q62" s="3"/>
      <c r="R62" s="3"/>
      <c r="S62" s="3"/>
      <c r="T62" s="3"/>
      <c r="U62" s="3"/>
      <c r="V62" s="3"/>
      <c r="W62" s="3"/>
      <c r="X62" s="3"/>
      <c r="Y62" s="3"/>
      <c r="Z62" s="3"/>
    </row>
    <row r="63" spans="1:26" ht="12.75" customHeight="1" outlineLevel="1" x14ac:dyDescent="0.2">
      <c r="A63" s="3"/>
      <c r="B63" s="3"/>
      <c r="C63" s="3"/>
      <c r="D63" s="3"/>
      <c r="E63" s="3"/>
      <c r="F63" s="8" t="s">
        <v>132</v>
      </c>
      <c r="G63" s="43">
        <v>500</v>
      </c>
      <c r="H63" s="3"/>
      <c r="I63" s="3"/>
      <c r="J63" s="3"/>
      <c r="K63" s="3"/>
      <c r="L63" s="3"/>
      <c r="M63" s="3"/>
      <c r="N63" s="3"/>
      <c r="O63" s="3"/>
      <c r="P63" s="3"/>
      <c r="Q63" s="3"/>
      <c r="R63" s="3"/>
      <c r="S63" s="3"/>
      <c r="T63" s="3"/>
      <c r="U63" s="3"/>
      <c r="V63" s="3"/>
      <c r="W63" s="3"/>
      <c r="X63" s="3"/>
      <c r="Y63" s="3"/>
      <c r="Z63" s="3"/>
    </row>
    <row r="64" spans="1:26" ht="12.75" customHeight="1" outlineLevel="1" x14ac:dyDescent="0.2">
      <c r="A64" s="3"/>
      <c r="B64" s="3"/>
      <c r="C64" s="3"/>
      <c r="D64" s="3"/>
      <c r="E64" s="3"/>
      <c r="F64" s="8" t="s">
        <v>127</v>
      </c>
      <c r="G64" s="43">
        <v>6765</v>
      </c>
      <c r="H64" s="3"/>
      <c r="I64" s="3"/>
      <c r="J64" s="3"/>
      <c r="K64" s="3"/>
      <c r="L64" s="3"/>
      <c r="M64" s="3"/>
      <c r="N64" s="3"/>
      <c r="O64" s="3"/>
      <c r="P64" s="3"/>
      <c r="Q64" s="3"/>
      <c r="R64" s="3"/>
      <c r="S64" s="3"/>
      <c r="T64" s="3"/>
      <c r="U64" s="3"/>
      <c r="V64" s="3"/>
      <c r="W64" s="3"/>
      <c r="X64" s="3"/>
      <c r="Y64" s="3"/>
      <c r="Z64" s="3"/>
    </row>
    <row r="65" spans="1:26" ht="12.75" customHeight="1" outlineLevel="1" x14ac:dyDescent="0.2">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75" customHeight="1" outlineLevel="1" x14ac:dyDescent="0.2">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75" customHeight="1" outlineLevel="1" x14ac:dyDescent="0.2">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75" customHeight="1" outlineLevel="1" x14ac:dyDescent="0.2">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75" customHeight="1" outlineLevel="1" x14ac:dyDescent="0.2">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75" customHeight="1" outlineLevel="1" x14ac:dyDescent="0.2">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75" customHeight="1" x14ac:dyDescent="0.3">
      <c r="A71" s="3"/>
      <c r="B71" s="29" t="s">
        <v>323</v>
      </c>
      <c r="C71" s="3"/>
      <c r="D71" s="3"/>
      <c r="E71" s="3"/>
      <c r="F71" s="3"/>
      <c r="G71" s="3"/>
      <c r="H71" s="3"/>
      <c r="I71" s="3"/>
      <c r="J71" s="3"/>
      <c r="K71" s="3"/>
      <c r="L71" s="3"/>
      <c r="M71" s="3"/>
      <c r="N71" s="3"/>
      <c r="O71" s="3"/>
      <c r="P71" s="3"/>
      <c r="Q71" s="3"/>
      <c r="R71" s="3"/>
      <c r="S71" s="3"/>
      <c r="T71" s="3"/>
      <c r="U71" s="3"/>
      <c r="V71" s="3"/>
      <c r="W71" s="3"/>
      <c r="X71" s="3"/>
      <c r="Y71" s="3"/>
      <c r="Z71" s="3"/>
    </row>
    <row r="72" spans="1:26" ht="12.75" customHeight="1" outlineLevel="1" x14ac:dyDescent="0.2">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75" customHeight="1" outlineLevel="1" x14ac:dyDescent="0.2">
      <c r="A73" s="3"/>
      <c r="F73" s="30" t="s">
        <v>324</v>
      </c>
      <c r="I73" s="3"/>
      <c r="J73" s="3"/>
      <c r="K73" s="3"/>
      <c r="L73" s="3"/>
      <c r="M73" s="3"/>
      <c r="N73" s="3"/>
      <c r="O73" s="3"/>
      <c r="P73" s="3"/>
      <c r="Q73" s="3"/>
      <c r="R73" s="3"/>
      <c r="S73" s="3"/>
      <c r="T73" s="3"/>
      <c r="U73" s="3"/>
      <c r="V73" s="3"/>
      <c r="W73" s="3"/>
      <c r="X73" s="3"/>
      <c r="Y73" s="3"/>
      <c r="Z73" s="3"/>
    </row>
    <row r="74" spans="1:26" ht="12.75" customHeight="1" outlineLevel="1" x14ac:dyDescent="0.2">
      <c r="A74" s="3"/>
      <c r="F74" s="30" t="s">
        <v>322</v>
      </c>
      <c r="L74" s="3"/>
      <c r="M74" s="3"/>
      <c r="N74" s="3"/>
      <c r="O74" s="3"/>
      <c r="P74" s="3"/>
      <c r="Q74" s="3"/>
      <c r="R74" s="3"/>
      <c r="S74" s="3"/>
      <c r="T74" s="3"/>
      <c r="U74" s="3"/>
      <c r="V74" s="3"/>
      <c r="W74" s="3"/>
      <c r="X74" s="3"/>
      <c r="Y74" s="3"/>
      <c r="Z74" s="3"/>
    </row>
    <row r="75" spans="1:26" ht="12.75" customHeight="1" outlineLevel="1" x14ac:dyDescent="0.2">
      <c r="A75" s="3"/>
      <c r="F75" s="7" t="s">
        <v>325</v>
      </c>
      <c r="G75" s="43" t="s">
        <v>17</v>
      </c>
      <c r="L75" s="3"/>
      <c r="M75" s="3"/>
      <c r="N75" s="3"/>
      <c r="O75" s="3"/>
      <c r="P75" s="3"/>
      <c r="Q75" s="3"/>
      <c r="R75" s="3"/>
      <c r="S75" s="3"/>
      <c r="T75" s="3"/>
      <c r="U75" s="3"/>
      <c r="V75" s="3"/>
      <c r="W75" s="3"/>
      <c r="X75" s="3"/>
      <c r="Y75" s="3"/>
      <c r="Z75" s="3"/>
    </row>
    <row r="76" spans="1:26" ht="12.75" customHeight="1" outlineLevel="1" x14ac:dyDescent="0.2">
      <c r="A76" s="3"/>
      <c r="F76" s="8" t="s">
        <v>147</v>
      </c>
      <c r="G76" s="43">
        <v>3016</v>
      </c>
      <c r="L76" s="3"/>
      <c r="M76" s="3"/>
      <c r="N76" s="3"/>
      <c r="O76" s="3"/>
      <c r="P76" s="3"/>
      <c r="Q76" s="3"/>
      <c r="R76" s="3"/>
      <c r="S76" s="3"/>
      <c r="T76" s="3"/>
      <c r="U76" s="3"/>
      <c r="V76" s="3"/>
      <c r="W76" s="3"/>
      <c r="X76" s="3"/>
      <c r="Y76" s="3"/>
      <c r="Z76" s="3"/>
    </row>
    <row r="77" spans="1:26" ht="12.75" customHeight="1" outlineLevel="1" x14ac:dyDescent="0.2">
      <c r="A77" s="3"/>
      <c r="F77" s="8" t="s">
        <v>142</v>
      </c>
      <c r="G77" s="43">
        <v>3016</v>
      </c>
      <c r="L77" s="3"/>
      <c r="M77" s="3"/>
      <c r="N77" s="3"/>
      <c r="O77" s="3"/>
      <c r="P77" s="3"/>
      <c r="Q77" s="3"/>
      <c r="R77" s="3"/>
      <c r="S77" s="3"/>
      <c r="T77" s="3"/>
      <c r="U77" s="3"/>
      <c r="V77" s="3"/>
      <c r="W77" s="3"/>
      <c r="X77" s="3"/>
      <c r="Y77" s="3"/>
      <c r="Z77" s="3"/>
    </row>
    <row r="78" spans="1:26" ht="12.75" customHeight="1" outlineLevel="1" x14ac:dyDescent="0.2">
      <c r="A78" s="3"/>
      <c r="F78" s="8" t="s">
        <v>163</v>
      </c>
      <c r="G78" s="43">
        <v>2856.5</v>
      </c>
      <c r="L78" s="3"/>
      <c r="M78" s="3"/>
      <c r="N78" s="3"/>
      <c r="O78" s="3"/>
      <c r="P78" s="3"/>
      <c r="Q78" s="3"/>
      <c r="R78" s="3"/>
      <c r="S78" s="3"/>
      <c r="T78" s="3"/>
      <c r="U78" s="3"/>
      <c r="V78" s="3"/>
      <c r="W78" s="3"/>
      <c r="X78" s="3"/>
      <c r="Y78" s="3"/>
      <c r="Z78" s="3"/>
    </row>
    <row r="79" spans="1:26" ht="12.75" customHeight="1" outlineLevel="1" x14ac:dyDescent="0.2">
      <c r="A79" s="3"/>
      <c r="F79" s="8" t="s">
        <v>142</v>
      </c>
      <c r="G79" s="43">
        <v>2856.5</v>
      </c>
      <c r="L79" s="3"/>
      <c r="M79" s="3"/>
      <c r="N79" s="3"/>
      <c r="O79" s="3"/>
      <c r="P79" s="3"/>
      <c r="Q79" s="3"/>
      <c r="R79" s="3"/>
      <c r="S79" s="3"/>
      <c r="T79" s="3"/>
      <c r="U79" s="3"/>
      <c r="V79" s="3"/>
      <c r="W79" s="3"/>
      <c r="X79" s="3"/>
      <c r="Y79" s="3"/>
      <c r="Z79" s="3"/>
    </row>
    <row r="80" spans="1:26" ht="12.75" customHeight="1" outlineLevel="1" x14ac:dyDescent="0.2">
      <c r="A80" s="3"/>
      <c r="F80" s="8" t="s">
        <v>161</v>
      </c>
      <c r="G80" s="43">
        <v>2845.59</v>
      </c>
      <c r="L80" s="3"/>
      <c r="M80" s="3"/>
      <c r="N80" s="3"/>
      <c r="O80" s="3"/>
      <c r="P80" s="3"/>
      <c r="Q80" s="3"/>
      <c r="R80" s="3"/>
      <c r="S80" s="3"/>
      <c r="T80" s="3"/>
      <c r="U80" s="3"/>
      <c r="V80" s="3"/>
      <c r="W80" s="3"/>
      <c r="X80" s="3"/>
      <c r="Y80" s="3"/>
      <c r="Z80" s="3"/>
    </row>
    <row r="81" spans="1:26" ht="12.75" customHeight="1" outlineLevel="1" x14ac:dyDescent="0.2">
      <c r="A81" s="3"/>
      <c r="F81" s="8" t="s">
        <v>138</v>
      </c>
      <c r="G81" s="43">
        <v>409.59000000000003</v>
      </c>
      <c r="L81" s="3"/>
      <c r="M81" s="3"/>
      <c r="N81" s="3"/>
      <c r="O81" s="3"/>
      <c r="P81" s="3"/>
      <c r="Q81" s="3"/>
      <c r="R81" s="3"/>
      <c r="S81" s="3"/>
      <c r="T81" s="3"/>
      <c r="U81" s="3"/>
      <c r="V81" s="3"/>
      <c r="W81" s="3"/>
      <c r="X81" s="3"/>
      <c r="Y81" s="3"/>
      <c r="Z81" s="3"/>
    </row>
    <row r="82" spans="1:26" ht="12.75" customHeight="1" outlineLevel="1" x14ac:dyDescent="0.2">
      <c r="A82" s="3"/>
      <c r="F82" s="8" t="s">
        <v>142</v>
      </c>
      <c r="G82" s="43">
        <v>2436</v>
      </c>
      <c r="L82" s="3"/>
      <c r="M82" s="3"/>
      <c r="N82" s="3"/>
      <c r="O82" s="3"/>
      <c r="P82" s="3"/>
      <c r="Q82" s="3"/>
      <c r="R82" s="3"/>
      <c r="S82" s="3"/>
      <c r="T82" s="3"/>
      <c r="U82" s="3"/>
      <c r="V82" s="3"/>
      <c r="W82" s="3"/>
      <c r="X82" s="3"/>
      <c r="Y82" s="3"/>
      <c r="Z82" s="3"/>
    </row>
    <row r="83" spans="1:26" ht="12.75" customHeight="1" outlineLevel="1" x14ac:dyDescent="0.2">
      <c r="A83" s="3"/>
      <c r="F83" s="8" t="s">
        <v>160</v>
      </c>
      <c r="G83" s="43">
        <v>2628.2699999999995</v>
      </c>
      <c r="L83" s="3"/>
      <c r="M83" s="3"/>
      <c r="N83" s="3"/>
      <c r="O83" s="3"/>
      <c r="P83" s="3"/>
      <c r="Q83" s="3"/>
      <c r="R83" s="3"/>
      <c r="S83" s="3"/>
      <c r="T83" s="3"/>
      <c r="U83" s="3"/>
      <c r="V83" s="3"/>
      <c r="W83" s="3"/>
      <c r="X83" s="3"/>
      <c r="Y83" s="3"/>
      <c r="Z83" s="3"/>
    </row>
    <row r="84" spans="1:26" ht="12.75" customHeight="1" outlineLevel="1" x14ac:dyDescent="0.2">
      <c r="A84" s="3"/>
      <c r="F84" s="8" t="s">
        <v>135</v>
      </c>
      <c r="G84" s="43">
        <v>490.5</v>
      </c>
      <c r="L84" s="3"/>
      <c r="M84" s="3"/>
      <c r="N84" s="3"/>
      <c r="O84" s="3"/>
      <c r="P84" s="3"/>
      <c r="Q84" s="3"/>
      <c r="R84" s="3"/>
      <c r="S84" s="3"/>
      <c r="T84" s="3"/>
      <c r="U84" s="3"/>
      <c r="V84" s="3"/>
      <c r="W84" s="3"/>
      <c r="X84" s="3"/>
      <c r="Y84" s="3"/>
      <c r="Z84" s="3"/>
    </row>
    <row r="85" spans="1:26" ht="12.75" customHeight="1" outlineLevel="1" x14ac:dyDescent="0.2">
      <c r="A85" s="3"/>
      <c r="F85" s="8" t="s">
        <v>138</v>
      </c>
      <c r="G85" s="43">
        <v>1928.07</v>
      </c>
      <c r="L85" s="3"/>
      <c r="M85" s="3"/>
      <c r="N85" s="3"/>
      <c r="O85" s="3"/>
      <c r="P85" s="3"/>
      <c r="Q85" s="3"/>
      <c r="R85" s="3"/>
      <c r="S85" s="3"/>
      <c r="T85" s="3"/>
      <c r="U85" s="3"/>
      <c r="V85" s="3"/>
      <c r="W85" s="3"/>
      <c r="X85" s="3"/>
      <c r="Y85" s="3"/>
      <c r="Z85" s="3"/>
    </row>
    <row r="86" spans="1:26" ht="12.75" customHeight="1" outlineLevel="1" x14ac:dyDescent="0.2">
      <c r="A86" s="3"/>
      <c r="F86" s="8" t="s">
        <v>141</v>
      </c>
      <c r="G86" s="43">
        <v>209.70000000000002</v>
      </c>
      <c r="L86" s="3"/>
      <c r="M86" s="3"/>
      <c r="N86" s="3"/>
      <c r="O86" s="3"/>
      <c r="P86" s="3"/>
      <c r="Q86" s="3"/>
      <c r="R86" s="3"/>
      <c r="S86" s="3"/>
      <c r="T86" s="3"/>
      <c r="U86" s="3"/>
      <c r="V86" s="3"/>
      <c r="W86" s="3"/>
      <c r="X86" s="3"/>
      <c r="Y86" s="3"/>
      <c r="Z86" s="3"/>
    </row>
    <row r="87" spans="1:26" ht="12.75" customHeight="1" outlineLevel="1" x14ac:dyDescent="0.2">
      <c r="A87" s="3"/>
      <c r="F87" s="8" t="s">
        <v>162</v>
      </c>
      <c r="G87" s="43">
        <v>2552</v>
      </c>
      <c r="L87" s="3"/>
      <c r="M87" s="3"/>
      <c r="N87" s="3"/>
      <c r="O87" s="3"/>
      <c r="P87" s="3"/>
      <c r="Q87" s="3"/>
      <c r="R87" s="3"/>
      <c r="S87" s="3"/>
      <c r="T87" s="3"/>
      <c r="U87" s="3"/>
      <c r="V87" s="3"/>
      <c r="W87" s="3"/>
      <c r="X87" s="3"/>
      <c r="Y87" s="3"/>
      <c r="Z87" s="3"/>
    </row>
    <row r="88" spans="1:26" ht="12.75" customHeight="1" outlineLevel="1" x14ac:dyDescent="0.2">
      <c r="A88" s="3"/>
      <c r="F88" s="8" t="s">
        <v>142</v>
      </c>
      <c r="G88" s="43">
        <v>2552</v>
      </c>
      <c r="L88" s="3"/>
      <c r="M88" s="3"/>
      <c r="N88" s="3"/>
      <c r="O88" s="3"/>
      <c r="P88" s="3"/>
      <c r="Q88" s="3"/>
      <c r="R88" s="3"/>
      <c r="S88" s="3"/>
      <c r="T88" s="3"/>
      <c r="U88" s="3"/>
      <c r="V88" s="3"/>
      <c r="W88" s="3"/>
      <c r="X88" s="3"/>
      <c r="Y88" s="3"/>
      <c r="Z88" s="3"/>
    </row>
    <row r="89" spans="1:26" ht="12.75" customHeight="1" outlineLevel="1" x14ac:dyDescent="0.2">
      <c r="A89" s="3"/>
      <c r="F89" s="8" t="s">
        <v>127</v>
      </c>
      <c r="G89" s="43">
        <v>13898.36</v>
      </c>
      <c r="L89" s="3"/>
      <c r="M89" s="3"/>
      <c r="N89" s="3"/>
      <c r="O89" s="3"/>
      <c r="P89" s="3"/>
      <c r="Q89" s="3"/>
      <c r="R89" s="3"/>
      <c r="S89" s="3"/>
      <c r="T89" s="3"/>
      <c r="U89" s="3"/>
      <c r="V89" s="3"/>
      <c r="W89" s="3"/>
      <c r="X89" s="3"/>
      <c r="Y89" s="3"/>
      <c r="Z89" s="3"/>
    </row>
    <row r="90" spans="1:26" ht="12.75" customHeight="1" outlineLevel="1" x14ac:dyDescent="0.2">
      <c r="A90" s="3"/>
      <c r="L90" s="3"/>
      <c r="M90" s="3"/>
      <c r="N90" s="3"/>
      <c r="O90" s="3"/>
      <c r="P90" s="3"/>
      <c r="Q90" s="3"/>
      <c r="R90" s="3"/>
      <c r="S90" s="3"/>
      <c r="T90" s="3"/>
      <c r="U90" s="3"/>
      <c r="V90" s="3"/>
      <c r="W90" s="3"/>
      <c r="X90" s="3"/>
      <c r="Y90" s="3"/>
      <c r="Z90" s="3"/>
    </row>
    <row r="91" spans="1:26" ht="12.75" customHeight="1" outlineLevel="1" x14ac:dyDescent="0.2">
      <c r="A91" s="3"/>
      <c r="B91" s="3"/>
      <c r="C91" s="3"/>
      <c r="D91" s="3"/>
      <c r="E91" s="3"/>
      <c r="F91" s="3"/>
      <c r="G91" s="3"/>
      <c r="H91" s="3"/>
      <c r="L91" s="3"/>
      <c r="M91" s="3"/>
      <c r="N91" s="3"/>
      <c r="O91" s="3"/>
      <c r="P91" s="3"/>
      <c r="Q91" s="3"/>
      <c r="R91" s="3"/>
      <c r="S91" s="3"/>
      <c r="T91" s="3"/>
      <c r="U91" s="3"/>
      <c r="V91" s="3"/>
      <c r="W91" s="3"/>
      <c r="X91" s="3"/>
      <c r="Y91" s="3"/>
      <c r="Z91" s="3"/>
    </row>
    <row r="92" spans="1:26" ht="12.75" customHeight="1" outlineLevel="1" x14ac:dyDescent="0.2">
      <c r="A92" s="3"/>
      <c r="L92" s="3"/>
      <c r="M92" s="3"/>
      <c r="N92" s="3"/>
      <c r="O92" s="3"/>
      <c r="P92" s="3"/>
      <c r="Q92" s="3"/>
      <c r="R92" s="3"/>
      <c r="S92" s="3"/>
      <c r="T92" s="3"/>
      <c r="U92" s="3"/>
      <c r="V92" s="3"/>
      <c r="W92" s="3"/>
      <c r="X92" s="3"/>
      <c r="Y92" s="3"/>
      <c r="Z92" s="3"/>
    </row>
    <row r="93" spans="1:26" ht="12.75" customHeight="1" outlineLevel="1"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customHeight="1" outlineLevel="1" x14ac:dyDescent="0.2">
      <c r="A94" s="3"/>
      <c r="B94" s="3"/>
      <c r="C94" s="3"/>
      <c r="D94" s="3"/>
      <c r="E94" s="3"/>
      <c r="L94" s="3"/>
      <c r="M94" s="3"/>
      <c r="N94" s="3"/>
      <c r="O94" s="3"/>
      <c r="P94" s="3"/>
      <c r="Q94" s="3"/>
      <c r="R94" s="3"/>
      <c r="S94" s="3"/>
      <c r="T94" s="3"/>
      <c r="U94" s="3"/>
      <c r="V94" s="3"/>
      <c r="W94" s="3"/>
      <c r="X94" s="3"/>
      <c r="Y94" s="3"/>
      <c r="Z94" s="3"/>
    </row>
    <row r="95" spans="1:26" ht="12.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customHeight="1" x14ac:dyDescent="0.2">
      <c r="A96" s="3"/>
      <c r="B96" s="3"/>
      <c r="C96" s="3"/>
      <c r="D96" s="3"/>
      <c r="E96" s="3"/>
      <c r="F96" s="30"/>
      <c r="G96" s="3"/>
      <c r="H96" s="3"/>
      <c r="I96" s="3"/>
      <c r="J96" s="3"/>
      <c r="K96" s="3"/>
      <c r="L96" s="3"/>
      <c r="M96" s="3"/>
      <c r="N96" s="3"/>
      <c r="O96" s="3"/>
      <c r="P96" s="3"/>
      <c r="Q96" s="3"/>
      <c r="R96" s="3"/>
      <c r="S96" s="3"/>
      <c r="T96" s="3"/>
      <c r="U96" s="3"/>
      <c r="V96" s="3"/>
      <c r="W96" s="3"/>
      <c r="X96" s="3"/>
      <c r="Y96" s="3"/>
      <c r="Z96" s="3"/>
    </row>
    <row r="97" spans="1:26" ht="12.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x14ac:dyDescent="0.2"/>
    <row r="291" spans="1:26" ht="15.75" customHeight="1" x14ac:dyDescent="0.2"/>
    <row r="292" spans="1:26" ht="15.75" customHeight="1" x14ac:dyDescent="0.2"/>
    <row r="293" spans="1:26" ht="15.75" customHeight="1" x14ac:dyDescent="0.2"/>
    <row r="294" spans="1:26" ht="15.75" customHeight="1" x14ac:dyDescent="0.2"/>
    <row r="295" spans="1:26" ht="15.75" customHeight="1" x14ac:dyDescent="0.2"/>
    <row r="296" spans="1:26" ht="15.75" customHeight="1" x14ac:dyDescent="0.2"/>
    <row r="297" spans="1:26" ht="15.75" customHeight="1" x14ac:dyDescent="0.2"/>
    <row r="298" spans="1:26" ht="15.75" customHeight="1" x14ac:dyDescent="0.2"/>
    <row r="299" spans="1:26" ht="15.75" customHeight="1" x14ac:dyDescent="0.2"/>
    <row r="300" spans="1:26" ht="15.75" customHeight="1" x14ac:dyDescent="0.2"/>
    <row r="301" spans="1:26" ht="15.75" customHeight="1" x14ac:dyDescent="0.2"/>
    <row r="302" spans="1:26" ht="15.75" customHeight="1" x14ac:dyDescent="0.2"/>
    <row r="303" spans="1:26" ht="15.75" customHeight="1" x14ac:dyDescent="0.2"/>
    <row r="304" spans="1: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3" right="0.3" top="0.3" bottom="0.3" header="0" footer="0"/>
  <pageSetup scale="75" orientation="landscape"/>
  <headerFooter>
    <oddHeader>&amp;CTab: &amp;A</oddHeader>
    <oddFooter>&amp;L&amp;D &amp;T&amp;C&amp;F -- &amp;A&amp;R&amp;P/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997A5"/>
  </sheetPr>
  <dimension ref="A1:Z1000"/>
  <sheetViews>
    <sheetView showGridLines="0" workbookViewId="0"/>
  </sheetViews>
  <sheetFormatPr defaultColWidth="14.5" defaultRowHeight="15" customHeight="1" outlineLevelRow="1" x14ac:dyDescent="0.2"/>
  <cols>
    <col min="1" max="5" width="9.5" customWidth="1"/>
    <col min="6" max="6" width="31.5" customWidth="1"/>
    <col min="7" max="7" width="28.1640625" customWidth="1"/>
    <col min="8" max="8" width="20.83203125" customWidth="1"/>
    <col min="10" max="10" width="15.83203125" customWidth="1"/>
    <col min="11" max="16" width="9.5" customWidth="1"/>
    <col min="17" max="17" width="18.5" customWidth="1"/>
    <col min="18" max="19" width="20.83203125" customWidth="1"/>
    <col min="20" max="26" width="9.5" customWidth="1"/>
  </cols>
  <sheetData>
    <row r="1" spans="1:26" ht="12.75" customHeight="1" x14ac:dyDescent="0.2">
      <c r="A1" s="2" t="str">
        <f>Introduction!A1</f>
        <v xml:space="preserve"> Introduction to Data Analytics with Excel</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A2" s="2">
        <f>Introduction!A2</f>
        <v>0</v>
      </c>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
      <c r="A3" s="2" t="str">
        <f>Introduction!A3</f>
        <v>Pivot Tables</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
      <c r="A4" s="4" t="str">
        <f ca="1">MID(CELL("Filename",I7),SEARCH("]",CELL("Filename",I7),1)+1,100)</f>
        <v>Section 3 - Formatting (ANS)</v>
      </c>
      <c r="B4" s="3"/>
      <c r="C4" s="3"/>
      <c r="D4" s="3"/>
      <c r="E4" s="3"/>
      <c r="F4" s="3"/>
      <c r="G4" s="3"/>
      <c r="H4" s="3"/>
      <c r="I4" s="3"/>
      <c r="J4" s="3"/>
      <c r="K4" s="3"/>
      <c r="L4" s="3"/>
      <c r="M4" s="3"/>
      <c r="N4" s="3"/>
      <c r="O4" s="3"/>
      <c r="P4" s="3"/>
      <c r="Q4" s="3"/>
      <c r="R4" s="3"/>
      <c r="S4" s="3"/>
      <c r="T4" s="3"/>
      <c r="U4" s="3"/>
      <c r="V4" s="3"/>
      <c r="W4" s="3"/>
      <c r="X4" s="3"/>
      <c r="Y4" s="3"/>
      <c r="Z4" s="3"/>
    </row>
    <row r="5" spans="1:26" ht="12.75" customHeight="1" x14ac:dyDescent="0.2">
      <c r="A5" s="3"/>
      <c r="B5" s="3"/>
      <c r="C5" s="3"/>
      <c r="D5" s="3"/>
      <c r="E5" s="3"/>
      <c r="F5" s="3"/>
      <c r="G5" s="3"/>
      <c r="H5" s="3"/>
      <c r="I5" s="3"/>
      <c r="J5" s="3"/>
      <c r="K5" s="3"/>
      <c r="L5" s="3"/>
      <c r="M5" s="3"/>
      <c r="N5" s="3"/>
      <c r="O5" s="3"/>
      <c r="P5" s="3"/>
      <c r="Q5" s="3"/>
      <c r="R5" s="3"/>
      <c r="S5" s="3"/>
      <c r="T5" s="3"/>
      <c r="U5" s="3"/>
      <c r="V5" s="3"/>
      <c r="W5" s="3"/>
      <c r="X5" s="3"/>
      <c r="Y5" s="3"/>
      <c r="Z5" s="3"/>
    </row>
    <row r="6" spans="1:26" ht="12.75" customHeight="1" x14ac:dyDescent="0.2">
      <c r="A6" s="3"/>
      <c r="B6" s="3"/>
      <c r="C6" s="3"/>
      <c r="D6" s="3"/>
      <c r="E6" s="3"/>
      <c r="F6" s="3"/>
      <c r="G6" s="3"/>
      <c r="H6" s="3"/>
      <c r="I6" s="3"/>
      <c r="J6" s="3"/>
      <c r="K6" s="3"/>
      <c r="L6" s="3"/>
      <c r="M6" s="3"/>
      <c r="N6" s="3"/>
      <c r="O6" s="3"/>
      <c r="P6" s="3"/>
      <c r="S6" s="3"/>
      <c r="T6" s="3"/>
      <c r="U6" s="3"/>
      <c r="V6" s="3"/>
      <c r="W6" s="3"/>
      <c r="X6" s="3"/>
      <c r="Y6" s="3"/>
      <c r="Z6" s="3"/>
    </row>
    <row r="7" spans="1:26" ht="12.75" customHeight="1" x14ac:dyDescent="0.3">
      <c r="A7" s="3"/>
      <c r="B7" s="29" t="s">
        <v>314</v>
      </c>
      <c r="C7" s="3"/>
      <c r="D7" s="3"/>
      <c r="E7" s="3"/>
      <c r="F7" s="3"/>
      <c r="G7" s="3"/>
      <c r="H7" s="3"/>
      <c r="I7" s="3"/>
      <c r="J7" s="3"/>
      <c r="K7" s="3"/>
      <c r="L7" s="3"/>
      <c r="M7" s="3"/>
      <c r="N7" s="3"/>
      <c r="O7" s="3"/>
      <c r="P7" s="3"/>
      <c r="Q7" s="3"/>
      <c r="R7" s="3"/>
      <c r="S7" s="3"/>
      <c r="T7" s="3"/>
      <c r="U7" s="3"/>
      <c r="V7" s="3"/>
      <c r="W7" s="3"/>
      <c r="X7" s="3"/>
      <c r="Y7" s="3"/>
      <c r="Z7" s="3"/>
    </row>
    <row r="8" spans="1:26" ht="12.75" customHeight="1" outlineLevel="1" x14ac:dyDescent="0.2">
      <c r="A8" s="3"/>
      <c r="B8" s="3"/>
      <c r="C8" s="3"/>
      <c r="D8" s="3"/>
      <c r="E8" s="3"/>
      <c r="F8" s="30" t="s">
        <v>315</v>
      </c>
      <c r="H8" s="3"/>
      <c r="I8" s="3"/>
      <c r="J8" s="3"/>
      <c r="N8" s="3"/>
      <c r="O8" s="3"/>
      <c r="P8" s="3"/>
      <c r="Q8" s="3"/>
      <c r="R8" s="3"/>
      <c r="S8" s="3"/>
      <c r="T8" s="3"/>
      <c r="U8" s="3"/>
      <c r="V8" s="3"/>
      <c r="W8" s="3"/>
      <c r="X8" s="3"/>
      <c r="Y8" s="3"/>
      <c r="Z8" s="3"/>
    </row>
    <row r="9" spans="1:26" ht="12.75" customHeight="1" outlineLevel="1" x14ac:dyDescent="0.2">
      <c r="A9" s="3"/>
      <c r="B9" s="3"/>
      <c r="C9" s="3"/>
      <c r="D9" s="3"/>
      <c r="E9" s="3"/>
      <c r="J9" s="3"/>
      <c r="N9" s="3"/>
      <c r="O9" s="3"/>
      <c r="P9" s="3"/>
      <c r="Q9" s="3"/>
      <c r="R9" s="3"/>
      <c r="S9" s="3"/>
      <c r="T9" s="3"/>
      <c r="U9" s="3"/>
      <c r="V9" s="3"/>
      <c r="W9" s="3"/>
      <c r="X9" s="3"/>
      <c r="Y9" s="3"/>
      <c r="Z9" s="3"/>
    </row>
    <row r="10" spans="1:26" ht="12.75" customHeight="1" outlineLevel="1" x14ac:dyDescent="0.2">
      <c r="A10" s="3"/>
      <c r="B10" s="3"/>
      <c r="C10" s="3"/>
      <c r="D10" s="3"/>
      <c r="E10" s="3"/>
      <c r="F10" s="7" t="s">
        <v>166</v>
      </c>
      <c r="G10" s="43" t="s">
        <v>17</v>
      </c>
      <c r="J10" s="3"/>
      <c r="N10" s="3"/>
      <c r="O10" s="3"/>
      <c r="P10" s="3"/>
      <c r="Q10" s="3"/>
      <c r="R10" s="3"/>
      <c r="S10" s="3"/>
      <c r="T10" s="3"/>
      <c r="U10" s="3"/>
      <c r="V10" s="3"/>
      <c r="W10" s="3"/>
      <c r="X10" s="3"/>
      <c r="Y10" s="3"/>
      <c r="Z10" s="3"/>
    </row>
    <row r="11" spans="1:26" ht="12.75" customHeight="1" outlineLevel="1" x14ac:dyDescent="0.2">
      <c r="A11" s="3"/>
      <c r="B11" s="3"/>
      <c r="C11" s="3"/>
      <c r="D11" s="3"/>
      <c r="E11" s="3"/>
      <c r="F11" s="8" t="s">
        <v>147</v>
      </c>
      <c r="G11" s="40">
        <v>3016</v>
      </c>
      <c r="N11" s="3"/>
      <c r="O11" s="3"/>
      <c r="P11" s="3"/>
      <c r="Q11" s="3"/>
      <c r="R11" s="3"/>
      <c r="S11" s="3"/>
      <c r="T11" s="3"/>
      <c r="U11" s="3"/>
      <c r="V11" s="3"/>
      <c r="W11" s="3"/>
      <c r="X11" s="3"/>
      <c r="Y11" s="3"/>
      <c r="Z11" s="3"/>
    </row>
    <row r="12" spans="1:26" ht="12.75" customHeight="1" outlineLevel="1" x14ac:dyDescent="0.2">
      <c r="A12" s="3"/>
      <c r="B12" s="3"/>
      <c r="C12" s="3"/>
      <c r="D12" s="3"/>
      <c r="E12" s="3"/>
      <c r="N12" s="3"/>
      <c r="O12" s="3"/>
      <c r="P12" s="3"/>
      <c r="Q12" s="3"/>
      <c r="R12" s="3"/>
      <c r="S12" s="3"/>
      <c r="T12" s="3"/>
      <c r="U12" s="3"/>
      <c r="V12" s="3"/>
      <c r="W12" s="3"/>
      <c r="X12" s="3"/>
      <c r="Y12" s="3"/>
      <c r="Z12" s="3"/>
    </row>
    <row r="13" spans="1:26" ht="12.75" customHeight="1" outlineLevel="1" x14ac:dyDescent="0.2">
      <c r="A13" s="3"/>
      <c r="B13" s="3"/>
      <c r="C13" s="3"/>
      <c r="D13" s="3"/>
      <c r="E13" s="3"/>
      <c r="F13" s="3"/>
      <c r="G13" s="3"/>
      <c r="H13" s="3"/>
      <c r="I13" s="3"/>
      <c r="N13" s="3"/>
      <c r="O13" s="3"/>
      <c r="P13" s="3"/>
      <c r="Q13" s="3"/>
      <c r="R13" s="3"/>
      <c r="S13" s="3"/>
      <c r="T13" s="3"/>
      <c r="U13" s="3"/>
      <c r="V13" s="3"/>
      <c r="W13" s="3"/>
      <c r="X13" s="3"/>
      <c r="Y13" s="3"/>
      <c r="Z13" s="3"/>
    </row>
    <row r="14" spans="1:26" ht="12.75" customHeight="1" outlineLevel="1" x14ac:dyDescent="0.2">
      <c r="A14" s="3"/>
      <c r="B14" s="3"/>
      <c r="C14" s="3"/>
      <c r="D14" s="3"/>
      <c r="E14" s="3"/>
      <c r="F14" s="3"/>
      <c r="G14" s="3"/>
      <c r="H14" s="3"/>
      <c r="I14" s="3"/>
      <c r="N14" s="3"/>
      <c r="O14" s="3"/>
      <c r="P14" s="3"/>
      <c r="Q14" s="3"/>
      <c r="R14" s="3"/>
      <c r="S14" s="3"/>
      <c r="T14" s="3"/>
      <c r="U14" s="3"/>
      <c r="V14" s="3"/>
      <c r="W14" s="3"/>
      <c r="X14" s="3"/>
      <c r="Y14" s="3"/>
      <c r="Z14" s="3"/>
    </row>
    <row r="15" spans="1:26" ht="12.75" customHeight="1" outlineLevel="1" x14ac:dyDescent="0.2">
      <c r="A15" s="3"/>
      <c r="B15" s="3"/>
      <c r="C15" s="3"/>
      <c r="D15" s="3"/>
      <c r="E15" s="3"/>
      <c r="N15" s="3"/>
      <c r="O15" s="3"/>
      <c r="P15" s="3"/>
      <c r="S15" s="3"/>
      <c r="T15" s="3"/>
      <c r="U15" s="3"/>
      <c r="V15" s="3"/>
      <c r="W15" s="3"/>
      <c r="X15" s="3"/>
      <c r="Y15" s="3"/>
      <c r="Z15" s="3"/>
    </row>
    <row r="16" spans="1:26" ht="12.75" customHeight="1" outlineLevel="1" x14ac:dyDescent="0.2">
      <c r="A16" s="3"/>
      <c r="B16" s="3"/>
      <c r="C16" s="3"/>
      <c r="D16" s="3"/>
      <c r="E16" s="3"/>
      <c r="N16" s="3"/>
      <c r="O16" s="3"/>
      <c r="P16" s="3"/>
      <c r="S16" s="3"/>
      <c r="T16" s="3"/>
      <c r="U16" s="3"/>
      <c r="V16" s="3"/>
      <c r="W16" s="3"/>
      <c r="X16" s="3"/>
      <c r="Y16" s="3"/>
      <c r="Z16" s="3"/>
    </row>
    <row r="17" spans="1:26" ht="12.75" customHeight="1" outlineLevel="1" x14ac:dyDescent="0.2">
      <c r="A17" s="3"/>
      <c r="B17" s="3"/>
      <c r="C17" s="3"/>
      <c r="D17" s="3"/>
      <c r="E17" s="3"/>
      <c r="N17" s="3"/>
      <c r="O17" s="3"/>
      <c r="P17" s="3"/>
      <c r="S17" s="3"/>
      <c r="T17" s="3"/>
      <c r="U17" s="3"/>
      <c r="V17" s="3"/>
      <c r="W17" s="3"/>
      <c r="X17" s="3"/>
      <c r="Y17" s="3"/>
      <c r="Z17" s="3"/>
    </row>
    <row r="18" spans="1:26" ht="12.75" customHeight="1" outlineLevel="1" x14ac:dyDescent="0.2">
      <c r="A18" s="3"/>
      <c r="B18" s="3"/>
      <c r="C18" s="3"/>
      <c r="D18" s="3"/>
      <c r="E18" s="3"/>
      <c r="N18" s="3"/>
      <c r="O18" s="3"/>
      <c r="P18" s="3"/>
      <c r="S18" s="3"/>
      <c r="T18" s="3"/>
      <c r="U18" s="3"/>
      <c r="V18" s="3"/>
      <c r="W18" s="3"/>
      <c r="X18" s="3"/>
      <c r="Y18" s="3"/>
      <c r="Z18" s="3"/>
    </row>
    <row r="19" spans="1:26" ht="12.75" customHeight="1" outlineLevel="1" x14ac:dyDescent="0.2">
      <c r="A19" s="3"/>
      <c r="B19" s="3"/>
      <c r="C19" s="3"/>
      <c r="D19" s="3"/>
      <c r="E19" s="3"/>
      <c r="N19" s="3"/>
      <c r="O19" s="3"/>
      <c r="P19" s="3"/>
      <c r="S19" s="3"/>
      <c r="T19" s="3"/>
      <c r="U19" s="3"/>
      <c r="V19" s="3"/>
      <c r="W19" s="3"/>
      <c r="X19" s="3"/>
      <c r="Y19" s="3"/>
      <c r="Z19" s="3"/>
    </row>
    <row r="20" spans="1:26" ht="12.75" customHeight="1" outlineLevel="1" x14ac:dyDescent="0.2">
      <c r="A20" s="3"/>
      <c r="B20" s="3"/>
      <c r="C20" s="3"/>
      <c r="D20" s="3"/>
      <c r="E20" s="3"/>
      <c r="F20" s="3"/>
      <c r="G20" s="3"/>
      <c r="H20" s="3"/>
      <c r="I20" s="3"/>
      <c r="J20" s="3"/>
      <c r="N20" s="3"/>
      <c r="O20" s="3"/>
      <c r="P20" s="3"/>
      <c r="S20" s="3"/>
      <c r="T20" s="3"/>
      <c r="U20" s="3"/>
      <c r="V20" s="3"/>
      <c r="W20" s="3"/>
      <c r="X20" s="3"/>
      <c r="Y20" s="3"/>
      <c r="Z20" s="3"/>
    </row>
    <row r="21" spans="1:26" ht="12.75" customHeight="1" outlineLevel="1" x14ac:dyDescent="0.2">
      <c r="A21" s="3"/>
      <c r="B21" s="3"/>
      <c r="C21" s="3"/>
      <c r="D21" s="3"/>
      <c r="E21" s="3"/>
      <c r="F21" s="3"/>
      <c r="G21" s="3"/>
      <c r="H21" s="3"/>
      <c r="I21" s="3"/>
      <c r="J21" s="3"/>
      <c r="N21" s="3"/>
      <c r="O21" s="3"/>
      <c r="P21" s="3"/>
      <c r="S21" s="3"/>
      <c r="T21" s="3"/>
      <c r="U21" s="3"/>
      <c r="V21" s="3"/>
      <c r="W21" s="3"/>
      <c r="X21" s="3"/>
      <c r="Y21" s="3"/>
      <c r="Z21" s="3"/>
    </row>
    <row r="22" spans="1:26" ht="12.75" customHeight="1" outlineLevel="1" x14ac:dyDescent="0.2">
      <c r="A22" s="3"/>
      <c r="B22" s="3"/>
      <c r="C22" s="3"/>
      <c r="D22" s="3"/>
      <c r="E22" s="3"/>
      <c r="F22" s="3"/>
      <c r="G22" s="3"/>
      <c r="H22" s="3"/>
      <c r="I22" s="3"/>
      <c r="J22" s="3"/>
      <c r="N22" s="3"/>
      <c r="O22" s="3"/>
      <c r="P22" s="3"/>
      <c r="S22" s="3"/>
      <c r="T22" s="3"/>
      <c r="U22" s="3"/>
      <c r="V22" s="3"/>
      <c r="W22" s="3"/>
      <c r="X22" s="3"/>
      <c r="Y22" s="3"/>
      <c r="Z22" s="3"/>
    </row>
    <row r="23" spans="1:26" ht="12.75" customHeight="1" outlineLevel="1" x14ac:dyDescent="0.2">
      <c r="A23" s="3"/>
      <c r="B23" s="3"/>
      <c r="C23" s="3"/>
      <c r="D23" s="3"/>
      <c r="E23" s="3"/>
      <c r="F23" s="3"/>
      <c r="G23" s="3"/>
      <c r="H23" s="3"/>
      <c r="I23" s="3"/>
      <c r="J23" s="3"/>
      <c r="N23" s="3"/>
      <c r="O23" s="3"/>
      <c r="P23" s="3"/>
      <c r="S23" s="3"/>
      <c r="T23" s="3"/>
      <c r="U23" s="3"/>
      <c r="V23" s="3"/>
      <c r="W23" s="3"/>
      <c r="X23" s="3"/>
      <c r="Y23" s="3"/>
      <c r="Z23" s="3"/>
    </row>
    <row r="24" spans="1:26" ht="12.75" customHeight="1" x14ac:dyDescent="0.3">
      <c r="A24" s="3"/>
      <c r="B24" s="29" t="s">
        <v>326</v>
      </c>
      <c r="C24" s="3"/>
      <c r="D24" s="3"/>
      <c r="E24" s="3"/>
      <c r="F24" s="3"/>
      <c r="G24" s="3"/>
      <c r="H24" s="3"/>
      <c r="I24" s="3"/>
      <c r="J24" s="3"/>
      <c r="N24" s="3"/>
      <c r="O24" s="3"/>
      <c r="P24" s="3"/>
      <c r="S24" s="3"/>
      <c r="T24" s="3"/>
      <c r="U24" s="3"/>
      <c r="V24" s="3"/>
      <c r="W24" s="3"/>
      <c r="X24" s="3"/>
      <c r="Y24" s="3"/>
      <c r="Z24" s="3"/>
    </row>
    <row r="25" spans="1:26" ht="12.75" customHeight="1" outlineLevel="1" x14ac:dyDescent="0.2">
      <c r="A25" s="3"/>
      <c r="B25" s="3"/>
      <c r="C25" s="3"/>
      <c r="D25" s="3"/>
      <c r="E25" s="3"/>
      <c r="F25" s="30" t="s">
        <v>318</v>
      </c>
      <c r="J25" s="3"/>
      <c r="N25" s="3"/>
      <c r="O25" s="3"/>
      <c r="P25" s="3"/>
      <c r="Q25" s="3"/>
      <c r="R25" s="3"/>
      <c r="S25" s="3"/>
      <c r="T25" s="3"/>
      <c r="U25" s="3"/>
      <c r="V25" s="3"/>
      <c r="W25" s="3"/>
      <c r="X25" s="3"/>
      <c r="Y25" s="3"/>
      <c r="Z25" s="3"/>
    </row>
    <row r="26" spans="1:26" ht="12.75" customHeight="1" outlineLevel="1" x14ac:dyDescent="0.2">
      <c r="A26" s="3"/>
      <c r="B26" s="3"/>
      <c r="C26" s="3"/>
      <c r="D26" s="3"/>
      <c r="E26" s="3"/>
      <c r="F26" s="7" t="s">
        <v>166</v>
      </c>
      <c r="G26" s="43" t="s">
        <v>196</v>
      </c>
      <c r="J26" s="3"/>
      <c r="K26" s="3"/>
      <c r="L26" s="3"/>
      <c r="M26" s="3"/>
      <c r="N26" s="3"/>
      <c r="O26" s="3"/>
      <c r="P26" s="3"/>
      <c r="Q26" s="3"/>
      <c r="R26" s="3"/>
      <c r="S26" s="3"/>
      <c r="T26" s="3"/>
      <c r="U26" s="3"/>
      <c r="V26" s="3"/>
      <c r="W26" s="3"/>
      <c r="X26" s="3"/>
      <c r="Y26" s="3"/>
      <c r="Z26" s="3"/>
    </row>
    <row r="27" spans="1:26" ht="12.75" customHeight="1" outlineLevel="1" x14ac:dyDescent="0.2">
      <c r="A27" s="3"/>
      <c r="B27" s="3"/>
      <c r="C27" s="3"/>
      <c r="D27" s="3"/>
      <c r="E27" s="3"/>
      <c r="J27" s="3"/>
      <c r="K27" s="3"/>
      <c r="L27" s="3"/>
      <c r="M27" s="3"/>
      <c r="N27" s="3"/>
      <c r="O27" s="3"/>
      <c r="P27" s="3"/>
      <c r="Q27" s="3"/>
      <c r="R27" s="3"/>
      <c r="S27" s="3"/>
      <c r="T27" s="3"/>
      <c r="U27" s="3"/>
      <c r="V27" s="3"/>
      <c r="W27" s="3"/>
      <c r="X27" s="3"/>
      <c r="Y27" s="3"/>
      <c r="Z27" s="3"/>
    </row>
    <row r="28" spans="1:26" ht="12.75" customHeight="1" outlineLevel="1" x14ac:dyDescent="0.2">
      <c r="A28" s="3"/>
      <c r="B28" s="3"/>
      <c r="C28" s="3"/>
      <c r="D28" s="3"/>
      <c r="E28" s="3"/>
      <c r="F28" s="7" t="s">
        <v>297</v>
      </c>
      <c r="G28" s="43" t="s">
        <v>17</v>
      </c>
      <c r="J28" s="3"/>
      <c r="K28" s="3"/>
      <c r="L28" s="3"/>
      <c r="M28" s="3"/>
      <c r="N28" s="3"/>
      <c r="O28" s="3"/>
      <c r="P28" s="3"/>
      <c r="Q28" s="3"/>
      <c r="R28" s="3"/>
      <c r="S28" s="3"/>
      <c r="T28" s="3"/>
      <c r="U28" s="3"/>
      <c r="V28" s="3"/>
      <c r="W28" s="3"/>
      <c r="X28" s="3"/>
      <c r="Y28" s="3"/>
      <c r="Z28" s="3"/>
    </row>
    <row r="29" spans="1:26" ht="12.75" customHeight="1" outlineLevel="1" x14ac:dyDescent="0.2">
      <c r="A29" s="3"/>
      <c r="B29" s="3"/>
      <c r="C29" s="3"/>
      <c r="D29" s="3"/>
      <c r="E29" s="3"/>
      <c r="F29" s="8" t="s">
        <v>47</v>
      </c>
      <c r="G29" s="9">
        <v>949.05000000000007</v>
      </c>
      <c r="J29" s="3"/>
      <c r="K29" s="3"/>
      <c r="L29" s="3"/>
      <c r="M29" s="3"/>
      <c r="N29" s="3"/>
      <c r="O29" s="3"/>
      <c r="P29" s="3"/>
      <c r="Q29" s="3"/>
      <c r="R29" s="3"/>
      <c r="S29" s="3"/>
      <c r="T29" s="3"/>
      <c r="U29" s="3"/>
      <c r="V29" s="3"/>
      <c r="W29" s="3"/>
      <c r="X29" s="3"/>
      <c r="Y29" s="3"/>
      <c r="Z29" s="3"/>
    </row>
    <row r="30" spans="1:26" ht="12.75" customHeight="1" outlineLevel="1" x14ac:dyDescent="0.2">
      <c r="A30" s="3"/>
      <c r="B30" s="3"/>
      <c r="C30" s="3"/>
      <c r="D30" s="3"/>
      <c r="E30" s="3"/>
      <c r="F30" s="8" t="s">
        <v>59</v>
      </c>
      <c r="G30" s="9">
        <v>682.5</v>
      </c>
      <c r="J30" s="3"/>
      <c r="K30" s="3"/>
      <c r="L30" s="3"/>
      <c r="M30" s="3"/>
      <c r="N30" s="3"/>
      <c r="O30" s="3"/>
      <c r="P30" s="3"/>
      <c r="Q30" s="3"/>
      <c r="R30" s="3"/>
      <c r="S30" s="3"/>
      <c r="T30" s="3"/>
      <c r="U30" s="3"/>
      <c r="V30" s="3"/>
      <c r="W30" s="3"/>
      <c r="X30" s="3"/>
      <c r="Y30" s="3"/>
      <c r="Z30" s="3"/>
    </row>
    <row r="31" spans="1:26" ht="12.75" customHeight="1" outlineLevel="1" x14ac:dyDescent="0.2">
      <c r="A31" s="3"/>
      <c r="B31" s="3"/>
      <c r="C31" s="3"/>
      <c r="D31" s="3"/>
      <c r="E31" s="3"/>
      <c r="F31" s="8" t="s">
        <v>85</v>
      </c>
      <c r="G31" s="9">
        <v>474.5</v>
      </c>
      <c r="J31" s="3"/>
      <c r="K31" s="3"/>
      <c r="L31" s="3"/>
      <c r="M31" s="3"/>
      <c r="N31" s="3"/>
      <c r="O31" s="3"/>
      <c r="P31" s="3"/>
      <c r="S31" s="3"/>
      <c r="T31" s="3"/>
      <c r="U31" s="3"/>
      <c r="V31" s="3"/>
      <c r="W31" s="3"/>
      <c r="X31" s="3"/>
      <c r="Y31" s="3"/>
      <c r="Z31" s="3"/>
    </row>
    <row r="32" spans="1:26" ht="12.75" customHeight="1" outlineLevel="1" x14ac:dyDescent="0.2">
      <c r="A32" s="3"/>
      <c r="B32" s="3"/>
      <c r="C32" s="3"/>
      <c r="D32" s="3"/>
      <c r="E32" s="3"/>
      <c r="F32" s="8" t="s">
        <v>127</v>
      </c>
      <c r="G32" s="9">
        <v>2106.0500000000002</v>
      </c>
      <c r="J32" s="3"/>
      <c r="K32" s="3"/>
      <c r="L32" s="3"/>
      <c r="M32" s="3"/>
      <c r="N32" s="3"/>
      <c r="O32" s="3"/>
      <c r="P32" s="3"/>
      <c r="S32" s="3"/>
      <c r="T32" s="3"/>
      <c r="U32" s="3"/>
      <c r="V32" s="3"/>
      <c r="W32" s="3"/>
      <c r="X32" s="3"/>
      <c r="Y32" s="3"/>
      <c r="Z32" s="3"/>
    </row>
    <row r="33" spans="1:26" ht="12.75" customHeight="1" outlineLevel="1" x14ac:dyDescent="0.2">
      <c r="A33" s="3"/>
      <c r="B33" s="3"/>
      <c r="C33" s="3"/>
      <c r="D33" s="3"/>
      <c r="E33" s="3"/>
      <c r="F33" s="3"/>
      <c r="G33" s="3"/>
      <c r="H33" s="3"/>
      <c r="J33" s="3"/>
      <c r="K33" s="3"/>
      <c r="L33" s="3"/>
      <c r="M33" s="3"/>
      <c r="N33" s="3"/>
      <c r="O33" s="3"/>
      <c r="P33" s="3"/>
      <c r="S33" s="3"/>
      <c r="T33" s="3"/>
      <c r="U33" s="3"/>
      <c r="V33" s="3"/>
      <c r="W33" s="3"/>
      <c r="X33" s="3"/>
      <c r="Y33" s="3"/>
      <c r="Z33" s="3"/>
    </row>
    <row r="34" spans="1:26" ht="12.75" customHeight="1" outlineLevel="1" x14ac:dyDescent="0.2">
      <c r="A34" s="3"/>
      <c r="B34" s="3"/>
      <c r="C34" s="3"/>
      <c r="D34" s="3"/>
      <c r="E34" s="3"/>
      <c r="F34" s="3"/>
      <c r="G34" s="3"/>
      <c r="H34" s="3"/>
      <c r="J34" s="3"/>
      <c r="K34" s="3"/>
      <c r="L34" s="3"/>
      <c r="M34" s="3"/>
      <c r="N34" s="3"/>
      <c r="O34" s="3"/>
      <c r="P34" s="3"/>
      <c r="S34" s="3"/>
      <c r="T34" s="3"/>
      <c r="U34" s="3"/>
      <c r="V34" s="3"/>
      <c r="W34" s="3"/>
      <c r="X34" s="3"/>
      <c r="Y34" s="3"/>
      <c r="Z34" s="3"/>
    </row>
    <row r="35" spans="1:26" ht="12.75" customHeight="1" outlineLevel="1" x14ac:dyDescent="0.2">
      <c r="A35" s="3"/>
      <c r="B35" s="3"/>
      <c r="C35" s="3"/>
      <c r="D35" s="3"/>
      <c r="E35" s="3"/>
      <c r="J35" s="3"/>
      <c r="K35" s="3"/>
      <c r="L35" s="3"/>
      <c r="M35" s="3"/>
      <c r="N35" s="3"/>
      <c r="O35" s="3"/>
      <c r="P35" s="3"/>
      <c r="S35" s="3"/>
      <c r="T35" s="3"/>
      <c r="U35" s="3"/>
      <c r="V35" s="3"/>
      <c r="W35" s="3"/>
      <c r="X35" s="3"/>
      <c r="Y35" s="3"/>
      <c r="Z35" s="3"/>
    </row>
    <row r="36" spans="1:26" ht="12.75" customHeight="1" outlineLevel="1" x14ac:dyDescent="0.2">
      <c r="A36" s="3"/>
      <c r="B36" s="3"/>
      <c r="C36" s="3"/>
      <c r="D36" s="3"/>
      <c r="E36" s="3"/>
      <c r="J36" s="3"/>
      <c r="K36" s="3"/>
      <c r="L36" s="3"/>
      <c r="M36" s="3"/>
      <c r="N36" s="3"/>
      <c r="O36" s="3"/>
      <c r="P36" s="3"/>
      <c r="S36" s="3"/>
      <c r="T36" s="3"/>
      <c r="U36" s="3"/>
      <c r="V36" s="3"/>
      <c r="W36" s="3"/>
      <c r="X36" s="3"/>
      <c r="Y36" s="3"/>
      <c r="Z36" s="3"/>
    </row>
    <row r="37" spans="1:26" ht="12.75" customHeight="1" outlineLevel="1" x14ac:dyDescent="0.2">
      <c r="A37" s="3"/>
      <c r="B37" s="3"/>
      <c r="C37" s="3"/>
      <c r="D37" s="3"/>
      <c r="E37" s="3"/>
      <c r="J37" s="3"/>
      <c r="K37" s="3"/>
      <c r="L37" s="3"/>
      <c r="M37" s="3"/>
      <c r="N37" s="3"/>
      <c r="O37" s="3"/>
      <c r="P37" s="3"/>
      <c r="S37" s="3"/>
      <c r="T37" s="3"/>
      <c r="U37" s="3"/>
      <c r="V37" s="3"/>
      <c r="W37" s="3"/>
      <c r="X37" s="3"/>
      <c r="Y37" s="3"/>
      <c r="Z37" s="3"/>
    </row>
    <row r="38" spans="1:26" ht="12.75" customHeight="1" outlineLevel="1" x14ac:dyDescent="0.2">
      <c r="A38" s="3"/>
      <c r="B38" s="3"/>
      <c r="C38" s="3"/>
      <c r="D38" s="3"/>
      <c r="E38" s="3"/>
      <c r="J38" s="3"/>
      <c r="K38" s="3"/>
      <c r="L38" s="3"/>
      <c r="M38" s="3"/>
      <c r="N38" s="3"/>
      <c r="O38" s="3"/>
      <c r="P38" s="3"/>
      <c r="S38" s="3"/>
      <c r="T38" s="3"/>
      <c r="U38" s="3"/>
      <c r="V38" s="3"/>
      <c r="W38" s="3"/>
      <c r="X38" s="3"/>
      <c r="Y38" s="3"/>
      <c r="Z38" s="3"/>
    </row>
    <row r="39" spans="1:26" ht="12.75" customHeight="1" outlineLevel="1" x14ac:dyDescent="0.2">
      <c r="A39" s="3"/>
      <c r="B39" s="3"/>
      <c r="C39" s="3"/>
      <c r="D39" s="3"/>
      <c r="E39" s="3"/>
      <c r="F39" s="3"/>
      <c r="G39" s="3"/>
      <c r="H39" s="3"/>
      <c r="I39" s="3"/>
      <c r="J39" s="3"/>
      <c r="K39" s="3"/>
      <c r="L39" s="3"/>
      <c r="M39" s="3"/>
      <c r="N39" s="3"/>
      <c r="O39" s="3"/>
      <c r="P39" s="3"/>
      <c r="S39" s="3"/>
      <c r="T39" s="3"/>
      <c r="U39" s="3"/>
      <c r="V39" s="3"/>
      <c r="W39" s="3"/>
      <c r="X39" s="3"/>
      <c r="Y39" s="3"/>
      <c r="Z39" s="3"/>
    </row>
    <row r="40" spans="1:26" ht="12.75" customHeight="1" outlineLevel="1" x14ac:dyDescent="0.2">
      <c r="A40" s="3"/>
      <c r="B40" s="3"/>
      <c r="C40" s="3"/>
      <c r="D40" s="3"/>
      <c r="E40" s="3"/>
      <c r="F40" s="3"/>
      <c r="G40" s="3"/>
      <c r="H40" s="3"/>
      <c r="I40" s="3"/>
      <c r="J40" s="3"/>
      <c r="K40" s="3"/>
      <c r="L40" s="3"/>
      <c r="M40" s="3"/>
      <c r="N40" s="3"/>
      <c r="O40" s="3"/>
      <c r="P40" s="3"/>
      <c r="S40" s="3"/>
      <c r="T40" s="3"/>
      <c r="U40" s="3"/>
      <c r="V40" s="3"/>
      <c r="W40" s="3"/>
      <c r="X40" s="3"/>
      <c r="Y40" s="3"/>
      <c r="Z40" s="3"/>
    </row>
    <row r="41" spans="1:26" ht="12.75" customHeight="1" outlineLevel="1" x14ac:dyDescent="0.2">
      <c r="A41" s="3"/>
      <c r="B41" s="3"/>
      <c r="C41" s="3"/>
      <c r="D41" s="3"/>
      <c r="E41" s="3"/>
      <c r="F41" s="3"/>
      <c r="G41" s="3"/>
      <c r="H41" s="3"/>
      <c r="I41" s="3"/>
      <c r="J41" s="3"/>
      <c r="K41" s="3"/>
      <c r="L41" s="3"/>
      <c r="M41" s="3"/>
      <c r="N41" s="3"/>
      <c r="O41" s="3"/>
      <c r="P41" s="3"/>
      <c r="S41" s="3"/>
      <c r="T41" s="3"/>
      <c r="U41" s="3"/>
      <c r="V41" s="3"/>
      <c r="W41" s="3"/>
      <c r="X41" s="3"/>
      <c r="Y41" s="3"/>
      <c r="Z41" s="3"/>
    </row>
    <row r="42" spans="1:26" ht="12.75" customHeight="1" outlineLevel="1" x14ac:dyDescent="0.2">
      <c r="A42" s="3"/>
      <c r="B42" s="3"/>
      <c r="C42" s="3"/>
      <c r="D42" s="3"/>
      <c r="E42" s="3"/>
      <c r="F42" s="3"/>
      <c r="G42" s="3"/>
      <c r="H42" s="3"/>
      <c r="I42" s="3"/>
      <c r="J42" s="3"/>
      <c r="K42" s="3"/>
      <c r="L42" s="3"/>
      <c r="M42" s="3"/>
      <c r="N42" s="3"/>
      <c r="O42" s="3"/>
      <c r="P42" s="3"/>
      <c r="S42" s="3"/>
      <c r="T42" s="3"/>
      <c r="U42" s="3"/>
      <c r="V42" s="3"/>
      <c r="W42" s="3"/>
      <c r="X42" s="3"/>
      <c r="Y42" s="3"/>
      <c r="Z42" s="3"/>
    </row>
    <row r="43" spans="1:26" ht="12.75" customHeight="1" outlineLevel="1" x14ac:dyDescent="0.2">
      <c r="A43" s="3"/>
      <c r="B43" s="3"/>
      <c r="C43" s="3"/>
      <c r="D43" s="3"/>
      <c r="E43" s="3"/>
      <c r="F43" s="3"/>
      <c r="G43" s="3"/>
      <c r="H43" s="3"/>
      <c r="I43" s="3"/>
      <c r="J43" s="3"/>
      <c r="K43" s="3"/>
      <c r="L43" s="3"/>
      <c r="M43" s="3"/>
      <c r="N43" s="3"/>
      <c r="O43" s="3"/>
      <c r="P43" s="3"/>
      <c r="S43" s="3"/>
      <c r="T43" s="3"/>
      <c r="U43" s="3"/>
      <c r="V43" s="3"/>
      <c r="W43" s="3"/>
      <c r="X43" s="3"/>
      <c r="Y43" s="3"/>
      <c r="Z43" s="3"/>
    </row>
    <row r="44" spans="1:26" ht="12.75" customHeight="1" outlineLevel="1" x14ac:dyDescent="0.2">
      <c r="A44" s="3"/>
      <c r="B44" s="3"/>
      <c r="C44" s="3"/>
      <c r="D44" s="3"/>
      <c r="E44" s="3"/>
      <c r="F44" s="3"/>
      <c r="G44" s="3"/>
      <c r="H44" s="3"/>
      <c r="I44" s="3"/>
      <c r="J44" s="3"/>
      <c r="K44" s="3"/>
      <c r="L44" s="3"/>
      <c r="M44" s="3"/>
      <c r="N44" s="3"/>
      <c r="O44" s="3"/>
      <c r="P44" s="3"/>
      <c r="S44" s="3"/>
      <c r="T44" s="3"/>
      <c r="U44" s="3"/>
      <c r="V44" s="3"/>
      <c r="W44" s="3"/>
      <c r="X44" s="3"/>
      <c r="Y44" s="3"/>
      <c r="Z44" s="3"/>
    </row>
    <row r="45" spans="1:26" ht="12.75" customHeight="1" x14ac:dyDescent="0.3">
      <c r="A45" s="3"/>
      <c r="B45" s="29" t="s">
        <v>320</v>
      </c>
      <c r="C45" s="3"/>
      <c r="D45" s="3"/>
      <c r="E45" s="3"/>
      <c r="F45" s="3"/>
      <c r="G45" s="3"/>
      <c r="H45" s="3"/>
      <c r="I45" s="3"/>
      <c r="J45" s="3"/>
      <c r="K45" s="3"/>
      <c r="L45" s="3"/>
      <c r="M45" s="3"/>
      <c r="N45" s="3"/>
      <c r="O45" s="3"/>
      <c r="P45" s="3"/>
      <c r="S45" s="3"/>
      <c r="T45" s="3"/>
      <c r="U45" s="3"/>
      <c r="V45" s="3"/>
      <c r="W45" s="3"/>
      <c r="X45" s="3"/>
      <c r="Y45" s="3"/>
      <c r="Z45" s="3"/>
    </row>
    <row r="46" spans="1:26" ht="12.75" customHeight="1" outlineLevel="1" x14ac:dyDescent="0.2">
      <c r="A46" s="3"/>
      <c r="B46" s="3"/>
      <c r="C46" s="3"/>
      <c r="D46" s="3"/>
      <c r="E46" s="3"/>
      <c r="F46" s="30" t="s">
        <v>321</v>
      </c>
      <c r="G46" s="3"/>
      <c r="H46" s="3"/>
      <c r="I46" s="3"/>
      <c r="J46" s="3"/>
      <c r="K46" s="3"/>
      <c r="L46" s="3"/>
      <c r="M46" s="3"/>
      <c r="N46" s="3"/>
      <c r="O46" s="3"/>
      <c r="P46" s="3"/>
      <c r="S46" s="3"/>
      <c r="T46" s="3"/>
      <c r="U46" s="3"/>
      <c r="V46" s="3"/>
      <c r="W46" s="3"/>
      <c r="X46" s="3"/>
      <c r="Y46" s="3"/>
      <c r="Z46" s="3"/>
    </row>
    <row r="47" spans="1:26" ht="12.75" customHeight="1" outlineLevel="1" x14ac:dyDescent="0.2">
      <c r="A47" s="3"/>
      <c r="B47" s="3"/>
      <c r="C47" s="3"/>
      <c r="D47" s="3"/>
      <c r="E47" s="3"/>
      <c r="F47" s="30" t="s">
        <v>322</v>
      </c>
      <c r="G47" s="3"/>
      <c r="H47" s="3"/>
      <c r="I47" s="3"/>
      <c r="J47" s="3"/>
      <c r="K47" s="3"/>
      <c r="L47" s="3"/>
      <c r="M47" s="3"/>
      <c r="N47" s="3"/>
      <c r="O47" s="3"/>
      <c r="P47" s="3"/>
      <c r="S47" s="3"/>
      <c r="T47" s="3"/>
      <c r="U47" s="3"/>
      <c r="V47" s="3"/>
      <c r="W47" s="3"/>
      <c r="X47" s="3"/>
      <c r="Y47" s="3"/>
      <c r="Z47" s="3"/>
    </row>
    <row r="48" spans="1:26" ht="12.75" customHeight="1" outlineLevel="1" x14ac:dyDescent="0.2">
      <c r="A48" s="3"/>
      <c r="B48" s="3"/>
      <c r="C48" s="3"/>
      <c r="D48" s="3"/>
      <c r="E48" s="3"/>
      <c r="F48" s="7" t="s">
        <v>137</v>
      </c>
      <c r="G48" s="7" t="s">
        <v>129</v>
      </c>
      <c r="H48" s="43" t="s">
        <v>156</v>
      </c>
      <c r="J48" s="3"/>
      <c r="K48" s="3"/>
      <c r="L48" s="3"/>
      <c r="M48" s="3"/>
      <c r="N48" s="3"/>
      <c r="O48" s="3"/>
      <c r="P48" s="3"/>
      <c r="S48" s="3"/>
      <c r="T48" s="3"/>
      <c r="U48" s="3"/>
      <c r="V48" s="3"/>
      <c r="W48" s="3"/>
      <c r="X48" s="3"/>
      <c r="Y48" s="3"/>
      <c r="Z48" s="3"/>
    </row>
    <row r="49" spans="1:26" ht="12.75" customHeight="1" outlineLevel="1" x14ac:dyDescent="0.2">
      <c r="A49" s="3"/>
      <c r="B49" s="3"/>
      <c r="C49" s="3"/>
      <c r="D49" s="3"/>
      <c r="E49" s="3"/>
      <c r="F49" s="43" t="s">
        <v>158</v>
      </c>
      <c r="G49" s="43" t="s">
        <v>135</v>
      </c>
      <c r="H49" s="41">
        <v>411</v>
      </c>
      <c r="J49" s="3"/>
      <c r="K49" s="3"/>
      <c r="L49" s="3"/>
      <c r="M49" s="3"/>
      <c r="N49" s="3"/>
      <c r="O49" s="3"/>
      <c r="P49" s="3"/>
      <c r="S49" s="3"/>
      <c r="T49" s="3"/>
      <c r="U49" s="3"/>
      <c r="V49" s="3"/>
      <c r="W49" s="3"/>
      <c r="X49" s="3"/>
      <c r="Y49" s="3"/>
      <c r="Z49" s="3"/>
    </row>
    <row r="50" spans="1:26" ht="12.75" customHeight="1" outlineLevel="1" x14ac:dyDescent="0.2">
      <c r="A50" s="3"/>
      <c r="B50" s="3"/>
      <c r="C50" s="3"/>
      <c r="D50" s="3"/>
      <c r="E50" s="3"/>
      <c r="F50" s="43" t="s">
        <v>158</v>
      </c>
      <c r="G50" s="43" t="s">
        <v>142</v>
      </c>
      <c r="H50" s="41">
        <v>365</v>
      </c>
      <c r="J50" s="3"/>
      <c r="K50" s="3"/>
      <c r="L50" s="3"/>
      <c r="M50" s="3"/>
      <c r="N50" s="3"/>
      <c r="O50" s="3"/>
      <c r="P50" s="3"/>
      <c r="Q50" s="3"/>
      <c r="R50" s="3"/>
      <c r="T50" s="3"/>
      <c r="U50" s="3"/>
      <c r="V50" s="3"/>
      <c r="W50" s="3"/>
      <c r="X50" s="3"/>
      <c r="Y50" s="3"/>
      <c r="Z50" s="3"/>
    </row>
    <row r="51" spans="1:26" ht="12.75" customHeight="1" outlineLevel="1" x14ac:dyDescent="0.2">
      <c r="A51" s="3"/>
      <c r="B51" s="3"/>
      <c r="C51" s="3"/>
      <c r="D51" s="3"/>
      <c r="E51" s="3"/>
      <c r="F51" s="43" t="s">
        <v>158</v>
      </c>
      <c r="G51" s="43" t="s">
        <v>138</v>
      </c>
      <c r="H51" s="41">
        <v>141</v>
      </c>
      <c r="J51" s="3"/>
      <c r="K51" s="3"/>
      <c r="L51" s="3"/>
      <c r="M51" s="3"/>
      <c r="N51" s="3"/>
      <c r="O51" s="3"/>
      <c r="P51" s="3"/>
      <c r="Q51" s="3"/>
      <c r="R51" s="3"/>
      <c r="T51" s="3"/>
      <c r="U51" s="3"/>
      <c r="V51" s="3"/>
      <c r="W51" s="3"/>
      <c r="X51" s="3"/>
      <c r="Y51" s="3"/>
      <c r="Z51" s="3"/>
    </row>
    <row r="52" spans="1:26" ht="12.75" customHeight="1" outlineLevel="1" x14ac:dyDescent="0.2">
      <c r="A52" s="3"/>
      <c r="B52" s="3"/>
      <c r="C52" s="3"/>
      <c r="D52" s="3"/>
      <c r="E52" s="3"/>
      <c r="F52" s="43" t="s">
        <v>158</v>
      </c>
      <c r="G52" s="43" t="s">
        <v>130</v>
      </c>
      <c r="H52" s="41">
        <v>125</v>
      </c>
      <c r="J52" s="3"/>
      <c r="K52" s="3"/>
      <c r="L52" s="3"/>
      <c r="M52" s="3"/>
      <c r="N52" s="3"/>
      <c r="O52" s="3"/>
      <c r="P52" s="3"/>
      <c r="Q52" s="3"/>
      <c r="R52" s="3"/>
      <c r="T52" s="3"/>
      <c r="U52" s="3"/>
      <c r="V52" s="3"/>
      <c r="W52" s="3"/>
      <c r="X52" s="3"/>
      <c r="Y52" s="3"/>
      <c r="Z52" s="3"/>
    </row>
    <row r="53" spans="1:26" ht="12.75" customHeight="1" outlineLevel="1" x14ac:dyDescent="0.2">
      <c r="A53" s="3"/>
      <c r="B53" s="3"/>
      <c r="C53" s="3"/>
      <c r="D53" s="3"/>
      <c r="E53" s="3"/>
      <c r="F53" s="43" t="s">
        <v>139</v>
      </c>
      <c r="G53" s="43" t="s">
        <v>132</v>
      </c>
      <c r="H53" s="41">
        <v>1265</v>
      </c>
      <c r="J53" s="3"/>
      <c r="K53" s="3"/>
      <c r="L53" s="3"/>
      <c r="M53" s="3"/>
      <c r="N53" s="3"/>
      <c r="O53" s="3"/>
      <c r="P53" s="3"/>
      <c r="Q53" s="3"/>
      <c r="R53" s="3"/>
      <c r="T53" s="3"/>
      <c r="U53" s="3"/>
      <c r="V53" s="3"/>
      <c r="W53" s="3"/>
      <c r="X53" s="3"/>
      <c r="Y53" s="3"/>
      <c r="Z53" s="3"/>
    </row>
    <row r="54" spans="1:26" ht="12.75" customHeight="1" outlineLevel="1" x14ac:dyDescent="0.2">
      <c r="A54" s="3"/>
      <c r="B54" s="3"/>
      <c r="C54" s="3"/>
      <c r="D54" s="3"/>
      <c r="E54" s="3"/>
      <c r="F54" s="43" t="s">
        <v>139</v>
      </c>
      <c r="G54" s="43" t="s">
        <v>134</v>
      </c>
      <c r="H54" s="41">
        <v>874</v>
      </c>
      <c r="J54" s="3"/>
      <c r="K54" s="3"/>
      <c r="L54" s="3"/>
      <c r="M54" s="3"/>
      <c r="N54" s="3"/>
      <c r="O54" s="3"/>
      <c r="P54" s="3"/>
      <c r="Q54" s="3"/>
      <c r="R54" s="3"/>
      <c r="T54" s="3"/>
      <c r="U54" s="3"/>
      <c r="V54" s="3"/>
      <c r="W54" s="3"/>
      <c r="X54" s="3"/>
      <c r="Y54" s="3"/>
      <c r="Z54" s="3"/>
    </row>
    <row r="55" spans="1:26" ht="12.75" customHeight="1" outlineLevel="1" x14ac:dyDescent="0.2">
      <c r="A55" s="3"/>
      <c r="B55" s="3"/>
      <c r="C55" s="3"/>
      <c r="D55" s="3"/>
      <c r="E55" s="3"/>
      <c r="F55" s="43" t="s">
        <v>139</v>
      </c>
      <c r="G55" s="43" t="s">
        <v>133</v>
      </c>
      <c r="H55" s="41">
        <v>583</v>
      </c>
      <c r="J55" s="3"/>
      <c r="K55" s="3"/>
      <c r="L55" s="3"/>
      <c r="M55" s="3"/>
      <c r="N55" s="3"/>
      <c r="O55" s="3"/>
      <c r="P55" s="3"/>
      <c r="T55" s="3"/>
      <c r="U55" s="3"/>
      <c r="V55" s="3"/>
      <c r="W55" s="3"/>
      <c r="X55" s="3"/>
      <c r="Y55" s="3"/>
      <c r="Z55" s="3"/>
    </row>
    <row r="56" spans="1:26" ht="12.75" customHeight="1" outlineLevel="1" x14ac:dyDescent="0.2">
      <c r="A56" s="3"/>
      <c r="B56" s="3"/>
      <c r="C56" s="3"/>
      <c r="D56" s="3"/>
      <c r="E56" s="3"/>
      <c r="F56" s="43" t="s">
        <v>139</v>
      </c>
      <c r="G56" s="43" t="s">
        <v>142</v>
      </c>
      <c r="H56" s="41">
        <v>580</v>
      </c>
      <c r="J56" s="3"/>
      <c r="K56" s="3"/>
      <c r="L56" s="3"/>
      <c r="M56" s="3"/>
      <c r="N56" s="3"/>
      <c r="O56" s="3"/>
      <c r="P56" s="3"/>
      <c r="T56" s="3"/>
      <c r="U56" s="3"/>
      <c r="V56" s="3"/>
      <c r="W56" s="3"/>
      <c r="X56" s="3"/>
      <c r="Y56" s="3"/>
      <c r="Z56" s="3"/>
    </row>
    <row r="57" spans="1:26" ht="12.75" customHeight="1" outlineLevel="1" x14ac:dyDescent="0.2">
      <c r="A57" s="3"/>
      <c r="B57" s="3"/>
      <c r="C57" s="3"/>
      <c r="D57" s="3"/>
      <c r="E57" s="3"/>
      <c r="F57" s="43" t="s">
        <v>159</v>
      </c>
      <c r="G57" s="43" t="s">
        <v>135</v>
      </c>
      <c r="H57" s="41">
        <v>824</v>
      </c>
      <c r="J57" s="3"/>
      <c r="K57" s="3"/>
      <c r="L57" s="3"/>
      <c r="M57" s="3"/>
      <c r="N57" s="3"/>
      <c r="O57" s="3"/>
      <c r="P57" s="3"/>
      <c r="T57" s="3"/>
      <c r="U57" s="3"/>
      <c r="V57" s="3"/>
      <c r="W57" s="3"/>
      <c r="X57" s="3"/>
      <c r="Y57" s="3"/>
      <c r="Z57" s="3"/>
    </row>
    <row r="58" spans="1:26" ht="12.75" customHeight="1" outlineLevel="1" x14ac:dyDescent="0.2">
      <c r="A58" s="3"/>
      <c r="B58" s="3"/>
      <c r="C58" s="3"/>
      <c r="D58" s="3"/>
      <c r="E58" s="3"/>
      <c r="F58" s="43" t="s">
        <v>159</v>
      </c>
      <c r="G58" s="43" t="s">
        <v>140</v>
      </c>
      <c r="H58" s="41">
        <v>591</v>
      </c>
      <c r="J58" s="3"/>
      <c r="K58" s="3"/>
      <c r="L58" s="3"/>
      <c r="M58" s="3"/>
      <c r="N58" s="3"/>
      <c r="O58" s="3"/>
      <c r="P58" s="3"/>
      <c r="T58" s="3"/>
      <c r="U58" s="3"/>
      <c r="V58" s="3"/>
      <c r="W58" s="3"/>
      <c r="X58" s="3"/>
      <c r="Y58" s="3"/>
      <c r="Z58" s="3"/>
    </row>
    <row r="59" spans="1:26" ht="12.75" customHeight="1" outlineLevel="1" x14ac:dyDescent="0.2">
      <c r="A59" s="3"/>
      <c r="B59" s="3"/>
      <c r="C59" s="3"/>
      <c r="D59" s="3"/>
      <c r="E59" s="3"/>
      <c r="F59" s="43" t="s">
        <v>159</v>
      </c>
      <c r="G59" s="43" t="s">
        <v>138</v>
      </c>
      <c r="H59" s="41">
        <v>506</v>
      </c>
      <c r="J59" s="3"/>
      <c r="K59" s="3"/>
      <c r="L59" s="3"/>
      <c r="M59" s="3"/>
      <c r="N59" s="3"/>
      <c r="O59" s="3"/>
      <c r="P59" s="3"/>
      <c r="T59" s="3"/>
      <c r="U59" s="3"/>
      <c r="V59" s="3"/>
      <c r="W59" s="3"/>
      <c r="X59" s="3"/>
      <c r="Y59" s="3"/>
      <c r="Z59" s="3"/>
    </row>
    <row r="60" spans="1:26" ht="12.75" customHeight="1" outlineLevel="1" x14ac:dyDescent="0.2">
      <c r="A60" s="3"/>
      <c r="B60" s="3"/>
      <c r="C60" s="3"/>
      <c r="D60" s="3"/>
      <c r="E60" s="3"/>
      <c r="F60" s="43" t="s">
        <v>159</v>
      </c>
      <c r="G60" s="43" t="s">
        <v>132</v>
      </c>
      <c r="H60" s="41">
        <v>500</v>
      </c>
      <c r="J60" s="3"/>
      <c r="K60" s="3"/>
      <c r="L60" s="3"/>
      <c r="M60" s="3"/>
      <c r="N60" s="3"/>
      <c r="O60" s="3"/>
      <c r="P60" s="3"/>
      <c r="T60" s="3"/>
      <c r="U60" s="3"/>
      <c r="V60" s="3"/>
      <c r="W60" s="3"/>
      <c r="X60" s="3"/>
      <c r="Y60" s="3"/>
      <c r="Z60" s="3"/>
    </row>
    <row r="61" spans="1:26" ht="12.75" customHeight="1" outlineLevel="1" x14ac:dyDescent="0.2">
      <c r="A61" s="3"/>
      <c r="B61" s="3"/>
      <c r="C61" s="3"/>
      <c r="D61" s="3"/>
      <c r="E61" s="3"/>
      <c r="H61" s="3"/>
      <c r="I61" s="3"/>
      <c r="J61" s="3"/>
      <c r="K61" s="3"/>
      <c r="L61" s="3"/>
      <c r="M61" s="3"/>
      <c r="N61" s="3"/>
      <c r="O61" s="3"/>
      <c r="P61" s="3"/>
      <c r="T61" s="3"/>
      <c r="U61" s="3"/>
      <c r="V61" s="3"/>
      <c r="W61" s="3"/>
      <c r="X61" s="3"/>
      <c r="Y61" s="3"/>
      <c r="Z61" s="3"/>
    </row>
    <row r="62" spans="1:26" ht="12.75" customHeight="1" outlineLevel="1" x14ac:dyDescent="0.2">
      <c r="A62" s="3"/>
      <c r="B62" s="3"/>
      <c r="C62" s="3"/>
      <c r="D62" s="3"/>
      <c r="E62" s="3"/>
      <c r="F62" s="3"/>
      <c r="G62" s="3"/>
      <c r="H62" s="3"/>
      <c r="I62" s="3"/>
      <c r="J62" s="3"/>
      <c r="K62" s="3"/>
      <c r="L62" s="3"/>
      <c r="M62" s="3"/>
      <c r="N62" s="3"/>
      <c r="O62" s="3"/>
      <c r="P62" s="3"/>
      <c r="S62" s="3"/>
      <c r="T62" s="3"/>
      <c r="U62" s="3"/>
      <c r="V62" s="3"/>
      <c r="W62" s="3"/>
      <c r="X62" s="3"/>
      <c r="Y62" s="3"/>
      <c r="Z62" s="3"/>
    </row>
    <row r="63" spans="1:26" ht="12.75" customHeight="1" outlineLevel="1" x14ac:dyDescent="0.2">
      <c r="A63" s="3"/>
      <c r="B63" s="3"/>
      <c r="C63" s="3"/>
      <c r="D63" s="3"/>
      <c r="E63" s="3"/>
      <c r="F63" s="3"/>
      <c r="G63" s="3"/>
      <c r="H63" s="3"/>
      <c r="I63" s="3"/>
      <c r="J63" s="3"/>
      <c r="K63" s="3"/>
      <c r="L63" s="3"/>
      <c r="M63" s="3"/>
      <c r="N63" s="3"/>
      <c r="O63" s="3"/>
      <c r="P63" s="3"/>
      <c r="S63" s="3"/>
      <c r="T63" s="3"/>
      <c r="U63" s="3"/>
      <c r="V63" s="3"/>
      <c r="W63" s="3"/>
      <c r="X63" s="3"/>
      <c r="Y63" s="3"/>
      <c r="Z63" s="3"/>
    </row>
    <row r="64" spans="1:26" ht="12.75" customHeight="1" outlineLevel="1" x14ac:dyDescent="0.2">
      <c r="A64" s="3"/>
      <c r="B64" s="3"/>
      <c r="C64" s="3"/>
      <c r="D64" s="3"/>
      <c r="E64" s="3"/>
      <c r="F64" s="3"/>
      <c r="G64" s="3"/>
      <c r="H64" s="3"/>
      <c r="I64" s="3"/>
      <c r="J64" s="3"/>
      <c r="K64" s="3"/>
      <c r="L64" s="3"/>
      <c r="M64" s="3"/>
      <c r="N64" s="3"/>
      <c r="O64" s="3"/>
      <c r="P64" s="3"/>
      <c r="S64" s="3"/>
      <c r="T64" s="3"/>
      <c r="U64" s="3"/>
      <c r="V64" s="3"/>
      <c r="W64" s="3"/>
      <c r="X64" s="3"/>
      <c r="Y64" s="3"/>
      <c r="Z64" s="3"/>
    </row>
    <row r="65" spans="1:26" ht="12.75" customHeight="1" outlineLevel="1" x14ac:dyDescent="0.2">
      <c r="A65" s="3"/>
      <c r="B65" s="3"/>
      <c r="C65" s="3"/>
      <c r="D65" s="3"/>
      <c r="E65" s="3"/>
      <c r="F65" s="3"/>
      <c r="G65" s="3"/>
      <c r="H65" s="3"/>
      <c r="I65" s="3"/>
      <c r="J65" s="3"/>
      <c r="K65" s="3"/>
      <c r="L65" s="3"/>
      <c r="M65" s="3"/>
      <c r="N65" s="3"/>
      <c r="O65" s="3"/>
      <c r="P65" s="3"/>
      <c r="S65" s="3"/>
      <c r="T65" s="3"/>
      <c r="U65" s="3"/>
      <c r="V65" s="3"/>
      <c r="W65" s="3"/>
      <c r="X65" s="3"/>
      <c r="Y65" s="3"/>
      <c r="Z65" s="3"/>
    </row>
    <row r="66" spans="1:26" ht="12.75" customHeight="1" outlineLevel="1" x14ac:dyDescent="0.2">
      <c r="A66" s="3"/>
      <c r="B66" s="3"/>
      <c r="C66" s="3"/>
      <c r="D66" s="3"/>
      <c r="E66" s="3"/>
      <c r="F66" s="3"/>
      <c r="G66" s="3"/>
      <c r="H66" s="3"/>
      <c r="I66" s="3"/>
      <c r="J66" s="3"/>
      <c r="K66" s="3"/>
      <c r="L66" s="3"/>
      <c r="M66" s="3"/>
      <c r="N66" s="3"/>
      <c r="O66" s="3"/>
      <c r="P66" s="3"/>
      <c r="S66" s="3"/>
      <c r="T66" s="3"/>
      <c r="U66" s="3"/>
      <c r="V66" s="3"/>
      <c r="W66" s="3"/>
      <c r="X66" s="3"/>
      <c r="Y66" s="3"/>
      <c r="Z66" s="3"/>
    </row>
    <row r="67" spans="1:26" ht="12.75" customHeight="1" outlineLevel="1" x14ac:dyDescent="0.2">
      <c r="A67" s="3"/>
      <c r="B67" s="3"/>
      <c r="C67" s="3"/>
      <c r="D67" s="3"/>
      <c r="E67" s="3"/>
      <c r="F67" s="3"/>
      <c r="G67" s="3"/>
      <c r="H67" s="3"/>
      <c r="I67" s="3"/>
      <c r="J67" s="3"/>
      <c r="K67" s="3"/>
      <c r="L67" s="3"/>
      <c r="M67" s="3"/>
      <c r="N67" s="3"/>
      <c r="O67" s="3"/>
      <c r="P67" s="3"/>
      <c r="S67" s="3"/>
      <c r="T67" s="3"/>
      <c r="U67" s="3"/>
      <c r="V67" s="3"/>
      <c r="W67" s="3"/>
      <c r="X67" s="3"/>
      <c r="Y67" s="3"/>
      <c r="Z67" s="3"/>
    </row>
    <row r="68" spans="1:26" ht="12.75" customHeight="1" outlineLevel="1" x14ac:dyDescent="0.2">
      <c r="A68" s="3"/>
      <c r="B68" s="3"/>
      <c r="C68" s="3"/>
      <c r="D68" s="3"/>
      <c r="E68" s="3"/>
      <c r="F68" s="3"/>
      <c r="G68" s="3"/>
      <c r="H68" s="3"/>
      <c r="I68" s="3"/>
      <c r="J68" s="3"/>
      <c r="K68" s="3"/>
      <c r="L68" s="3"/>
      <c r="M68" s="3"/>
      <c r="N68" s="3"/>
      <c r="O68" s="3"/>
      <c r="P68" s="3"/>
      <c r="S68" s="3"/>
      <c r="T68" s="3"/>
      <c r="U68" s="3"/>
      <c r="V68" s="3"/>
      <c r="W68" s="3"/>
      <c r="X68" s="3"/>
      <c r="Y68" s="3"/>
      <c r="Z68" s="3"/>
    </row>
    <row r="69" spans="1:26" ht="12.75" customHeight="1" outlineLevel="1" x14ac:dyDescent="0.2">
      <c r="A69" s="3"/>
      <c r="B69" s="3"/>
      <c r="C69" s="3"/>
      <c r="D69" s="3"/>
      <c r="E69" s="3"/>
      <c r="F69" s="3"/>
      <c r="G69" s="3"/>
      <c r="H69" s="3"/>
      <c r="I69" s="3"/>
      <c r="J69" s="3"/>
      <c r="K69" s="3"/>
      <c r="L69" s="3"/>
      <c r="M69" s="3"/>
      <c r="N69" s="3"/>
      <c r="O69" s="3"/>
      <c r="P69" s="3"/>
      <c r="S69" s="3"/>
      <c r="T69" s="3"/>
      <c r="U69" s="3"/>
      <c r="V69" s="3"/>
      <c r="W69" s="3"/>
      <c r="X69" s="3"/>
      <c r="Y69" s="3"/>
      <c r="Z69" s="3"/>
    </row>
    <row r="70" spans="1:26" ht="12.75" customHeight="1" outlineLevel="1" x14ac:dyDescent="0.2">
      <c r="A70" s="3"/>
      <c r="B70" s="3"/>
      <c r="C70" s="3"/>
      <c r="D70" s="3"/>
      <c r="E70" s="3"/>
      <c r="F70" s="3"/>
      <c r="G70" s="3"/>
      <c r="H70" s="3"/>
      <c r="I70" s="3"/>
      <c r="J70" s="3"/>
      <c r="K70" s="3"/>
      <c r="L70" s="3"/>
      <c r="M70" s="3"/>
      <c r="N70" s="3"/>
      <c r="O70" s="3"/>
      <c r="P70" s="3"/>
      <c r="S70" s="3"/>
      <c r="T70" s="3"/>
      <c r="U70" s="3"/>
      <c r="V70" s="3"/>
      <c r="W70" s="3"/>
      <c r="X70" s="3"/>
      <c r="Y70" s="3"/>
      <c r="Z70" s="3"/>
    </row>
    <row r="71" spans="1:26" ht="12.75" customHeight="1" x14ac:dyDescent="0.3">
      <c r="A71" s="3"/>
      <c r="B71" s="29" t="s">
        <v>323</v>
      </c>
      <c r="C71" s="3"/>
      <c r="D71" s="3"/>
      <c r="E71" s="3"/>
      <c r="F71" s="3"/>
      <c r="G71" s="3"/>
      <c r="H71" s="3"/>
      <c r="I71" s="3"/>
      <c r="J71" s="3"/>
      <c r="K71" s="3"/>
      <c r="L71" s="3"/>
      <c r="M71" s="3"/>
      <c r="N71" s="3"/>
      <c r="O71" s="3"/>
      <c r="P71" s="3"/>
      <c r="S71" s="3"/>
      <c r="T71" s="3"/>
      <c r="U71" s="3"/>
      <c r="V71" s="3"/>
      <c r="W71" s="3"/>
      <c r="X71" s="3"/>
      <c r="Y71" s="3"/>
      <c r="Z71" s="3"/>
    </row>
    <row r="72" spans="1:26" ht="12.75" customHeight="1" x14ac:dyDescent="0.2">
      <c r="A72" s="3"/>
      <c r="B72" s="3"/>
      <c r="C72" s="3"/>
      <c r="D72" s="3"/>
      <c r="E72" s="3"/>
      <c r="F72" s="3"/>
      <c r="G72" s="3"/>
      <c r="H72" s="3"/>
      <c r="I72" s="3"/>
      <c r="J72" s="3"/>
      <c r="K72" s="3"/>
      <c r="L72" s="3"/>
      <c r="M72" s="3"/>
      <c r="N72" s="3"/>
      <c r="O72" s="3"/>
      <c r="P72" s="3"/>
      <c r="S72" s="3"/>
      <c r="T72" s="3"/>
      <c r="U72" s="3"/>
      <c r="V72" s="3"/>
      <c r="W72" s="3"/>
      <c r="X72" s="3"/>
      <c r="Y72" s="3"/>
      <c r="Z72" s="3"/>
    </row>
    <row r="73" spans="1:26" ht="12.75" customHeight="1" outlineLevel="1" x14ac:dyDescent="0.2">
      <c r="A73" s="3"/>
      <c r="F73" s="30" t="s">
        <v>324</v>
      </c>
      <c r="O73" s="3"/>
      <c r="P73" s="3"/>
      <c r="S73" s="3"/>
      <c r="T73" s="3"/>
      <c r="U73" s="3"/>
      <c r="V73" s="3"/>
      <c r="W73" s="3"/>
      <c r="X73" s="3"/>
      <c r="Y73" s="3"/>
      <c r="Z73" s="3"/>
    </row>
    <row r="74" spans="1:26" ht="12.75" customHeight="1" outlineLevel="1" x14ac:dyDescent="0.2">
      <c r="A74" s="3"/>
      <c r="F74" s="30" t="s">
        <v>322</v>
      </c>
      <c r="G74" s="3"/>
      <c r="O74" s="3"/>
      <c r="P74" s="3"/>
      <c r="S74" s="3"/>
      <c r="T74" s="3"/>
      <c r="U74" s="3"/>
      <c r="V74" s="3"/>
      <c r="W74" s="3"/>
      <c r="X74" s="3"/>
      <c r="Y74" s="3"/>
      <c r="Z74" s="3"/>
    </row>
    <row r="75" spans="1:26" ht="12.75" customHeight="1" outlineLevel="1" x14ac:dyDescent="0.2">
      <c r="A75" s="3"/>
      <c r="F75" s="3"/>
      <c r="G75" s="3"/>
      <c r="O75" s="3"/>
      <c r="P75" s="3"/>
      <c r="S75" s="3"/>
      <c r="T75" s="3"/>
      <c r="U75" s="3"/>
      <c r="V75" s="3"/>
      <c r="W75" s="3"/>
      <c r="X75" s="3"/>
      <c r="Y75" s="3"/>
      <c r="Z75" s="3"/>
    </row>
    <row r="76" spans="1:26" ht="12.75" customHeight="1" outlineLevel="1" x14ac:dyDescent="0.2">
      <c r="A76" s="3"/>
      <c r="F76" s="7" t="s">
        <v>166</v>
      </c>
      <c r="G76" s="7" t="s">
        <v>129</v>
      </c>
      <c r="H76" s="43" t="s">
        <v>17</v>
      </c>
      <c r="O76" s="3"/>
      <c r="P76" s="3"/>
      <c r="S76" s="3"/>
      <c r="T76" s="3"/>
      <c r="U76" s="3"/>
      <c r="V76" s="3"/>
      <c r="W76" s="3"/>
      <c r="X76" s="3"/>
      <c r="Y76" s="3"/>
      <c r="Z76" s="3"/>
    </row>
    <row r="77" spans="1:26" ht="12.75" customHeight="1" outlineLevel="1" x14ac:dyDescent="0.2">
      <c r="A77" s="3"/>
      <c r="F77" s="43" t="s">
        <v>147</v>
      </c>
      <c r="G77" s="43" t="s">
        <v>142</v>
      </c>
      <c r="H77" s="40">
        <v>3016</v>
      </c>
      <c r="O77" s="3"/>
      <c r="P77" s="3"/>
      <c r="S77" s="3"/>
      <c r="T77" s="3"/>
      <c r="U77" s="3"/>
      <c r="V77" s="3"/>
      <c r="W77" s="3"/>
      <c r="X77" s="3"/>
      <c r="Y77" s="3"/>
      <c r="Z77" s="3"/>
    </row>
    <row r="78" spans="1:26" ht="12.75" customHeight="1" outlineLevel="1" x14ac:dyDescent="0.2">
      <c r="A78" s="3"/>
      <c r="F78" s="43" t="s">
        <v>163</v>
      </c>
      <c r="G78" s="43" t="s">
        <v>142</v>
      </c>
      <c r="H78" s="40">
        <v>2856.5</v>
      </c>
      <c r="O78" s="3"/>
      <c r="P78" s="3"/>
      <c r="S78" s="3"/>
      <c r="T78" s="3"/>
      <c r="U78" s="3"/>
      <c r="V78" s="3"/>
      <c r="W78" s="3"/>
      <c r="X78" s="3"/>
      <c r="Y78" s="3"/>
      <c r="Z78" s="3"/>
    </row>
    <row r="79" spans="1:26" ht="12.75" customHeight="1" outlineLevel="1" x14ac:dyDescent="0.2">
      <c r="A79" s="3"/>
      <c r="F79" s="43" t="s">
        <v>161</v>
      </c>
      <c r="G79" s="43" t="s">
        <v>138</v>
      </c>
      <c r="H79" s="40">
        <v>409.59000000000003</v>
      </c>
      <c r="O79" s="3"/>
      <c r="P79" s="3"/>
      <c r="S79" s="3"/>
      <c r="T79" s="3"/>
      <c r="U79" s="3"/>
      <c r="V79" s="3"/>
      <c r="W79" s="3"/>
      <c r="X79" s="3"/>
      <c r="Y79" s="3"/>
      <c r="Z79" s="3"/>
    </row>
    <row r="80" spans="1:26" ht="12.75" customHeight="1" outlineLevel="1" x14ac:dyDescent="0.2">
      <c r="A80" s="3"/>
      <c r="F80" s="43" t="s">
        <v>161</v>
      </c>
      <c r="G80" s="43" t="s">
        <v>142</v>
      </c>
      <c r="H80" s="40">
        <v>2436</v>
      </c>
      <c r="O80" s="3"/>
      <c r="P80" s="3"/>
      <c r="S80" s="3"/>
      <c r="T80" s="3"/>
      <c r="U80" s="3"/>
      <c r="V80" s="3"/>
      <c r="W80" s="3"/>
      <c r="X80" s="3"/>
      <c r="Y80" s="3"/>
      <c r="Z80" s="3"/>
    </row>
    <row r="81" spans="1:26" ht="12.75" customHeight="1" outlineLevel="1" x14ac:dyDescent="0.2">
      <c r="A81" s="3"/>
      <c r="F81" s="43" t="s">
        <v>160</v>
      </c>
      <c r="G81" s="43" t="s">
        <v>135</v>
      </c>
      <c r="H81" s="40">
        <v>490.5</v>
      </c>
      <c r="O81" s="3"/>
      <c r="P81" s="3"/>
      <c r="S81" s="3"/>
      <c r="T81" s="3"/>
      <c r="U81" s="3"/>
      <c r="V81" s="3"/>
      <c r="W81" s="3"/>
      <c r="X81" s="3"/>
      <c r="Y81" s="3"/>
      <c r="Z81" s="3"/>
    </row>
    <row r="82" spans="1:26" ht="12.75" customHeight="1" outlineLevel="1" x14ac:dyDescent="0.2">
      <c r="A82" s="3"/>
      <c r="F82" s="43" t="s">
        <v>160</v>
      </c>
      <c r="G82" s="43" t="s">
        <v>138</v>
      </c>
      <c r="H82" s="40">
        <v>1928.07</v>
      </c>
      <c r="O82" s="3"/>
      <c r="P82" s="3"/>
      <c r="S82" s="3"/>
      <c r="T82" s="3"/>
      <c r="U82" s="3"/>
      <c r="V82" s="3"/>
      <c r="W82" s="3"/>
      <c r="X82" s="3"/>
      <c r="Y82" s="3"/>
      <c r="Z82" s="3"/>
    </row>
    <row r="83" spans="1:26" ht="12.75" customHeight="1" outlineLevel="1" x14ac:dyDescent="0.2">
      <c r="A83" s="3"/>
      <c r="F83" s="43" t="s">
        <v>160</v>
      </c>
      <c r="G83" s="43" t="s">
        <v>141</v>
      </c>
      <c r="H83" s="40">
        <v>209.70000000000002</v>
      </c>
      <c r="O83" s="3"/>
      <c r="P83" s="3"/>
      <c r="S83" s="3"/>
      <c r="T83" s="3"/>
      <c r="U83" s="3"/>
      <c r="V83" s="3"/>
      <c r="W83" s="3"/>
      <c r="X83" s="3"/>
      <c r="Y83" s="3"/>
      <c r="Z83" s="3"/>
    </row>
    <row r="84" spans="1:26" ht="12.75" customHeight="1" outlineLevel="1" x14ac:dyDescent="0.2">
      <c r="A84" s="3"/>
      <c r="F84" s="43" t="s">
        <v>162</v>
      </c>
      <c r="G84" s="43" t="s">
        <v>142</v>
      </c>
      <c r="H84" s="40">
        <v>2552</v>
      </c>
      <c r="O84" s="3"/>
      <c r="P84" s="3"/>
      <c r="Q84" s="3"/>
      <c r="R84" s="3"/>
      <c r="S84" s="3"/>
      <c r="T84" s="3"/>
      <c r="U84" s="3"/>
      <c r="V84" s="3"/>
      <c r="W84" s="3"/>
      <c r="X84" s="3"/>
      <c r="Y84" s="3"/>
      <c r="Z84" s="3"/>
    </row>
    <row r="85" spans="1:26" ht="12.75" customHeight="1" outlineLevel="1" x14ac:dyDescent="0.2">
      <c r="A85" s="3"/>
      <c r="O85" s="3"/>
      <c r="P85" s="3"/>
      <c r="Q85" s="3"/>
      <c r="R85" s="3"/>
      <c r="S85" s="3"/>
      <c r="T85" s="3"/>
      <c r="U85" s="3"/>
      <c r="V85" s="3"/>
      <c r="W85" s="3"/>
      <c r="X85" s="3"/>
      <c r="Y85" s="3"/>
      <c r="Z85" s="3"/>
    </row>
    <row r="86" spans="1:26" ht="12.75" customHeight="1" outlineLevel="1" x14ac:dyDescent="0.2">
      <c r="A86" s="3"/>
      <c r="O86" s="3"/>
      <c r="P86" s="3"/>
      <c r="Q86" s="3"/>
      <c r="R86" s="3"/>
      <c r="T86" s="3"/>
      <c r="U86" s="3"/>
      <c r="V86" s="3"/>
      <c r="W86" s="3"/>
      <c r="X86" s="3"/>
      <c r="Y86" s="3"/>
      <c r="Z86" s="3"/>
    </row>
    <row r="87" spans="1:26" ht="12.75" customHeight="1" outlineLevel="1" x14ac:dyDescent="0.2">
      <c r="A87" s="3"/>
      <c r="B87" s="3"/>
      <c r="C87" s="3"/>
      <c r="D87" s="3"/>
      <c r="E87" s="3"/>
      <c r="F87" s="3"/>
      <c r="G87" s="3"/>
      <c r="H87" s="3"/>
      <c r="I87" s="3"/>
      <c r="O87" s="3"/>
      <c r="P87" s="3"/>
      <c r="Q87" s="3"/>
      <c r="R87" s="3"/>
      <c r="T87" s="3"/>
      <c r="U87" s="3"/>
      <c r="V87" s="3"/>
      <c r="W87" s="3"/>
      <c r="X87" s="3"/>
      <c r="Y87" s="3"/>
      <c r="Z87" s="3"/>
    </row>
    <row r="88" spans="1:26" ht="12.75" customHeight="1" outlineLevel="1" x14ac:dyDescent="0.2">
      <c r="A88" s="3"/>
      <c r="B88" s="3"/>
      <c r="C88" s="3"/>
      <c r="D88" s="3"/>
      <c r="E88" s="3"/>
      <c r="F88" s="3"/>
      <c r="G88" s="3"/>
      <c r="H88" s="3"/>
      <c r="I88" s="3"/>
      <c r="O88" s="3"/>
      <c r="P88" s="3"/>
      <c r="T88" s="3"/>
      <c r="U88" s="3"/>
      <c r="V88" s="3"/>
      <c r="W88" s="3"/>
      <c r="X88" s="3"/>
      <c r="Y88" s="3"/>
      <c r="Z88" s="3"/>
    </row>
    <row r="89" spans="1:26" ht="12.75" customHeight="1" outlineLevel="1" x14ac:dyDescent="0.2">
      <c r="A89" s="3"/>
      <c r="O89" s="3"/>
      <c r="P89" s="3"/>
      <c r="T89" s="3"/>
      <c r="U89" s="3"/>
      <c r="V89" s="3"/>
      <c r="W89" s="3"/>
      <c r="X89" s="3"/>
      <c r="Y89" s="3"/>
      <c r="Z89" s="3"/>
    </row>
    <row r="90" spans="1:26" ht="12.75" customHeight="1" outlineLevel="1" x14ac:dyDescent="0.2">
      <c r="A90" s="3"/>
      <c r="F90" s="3"/>
      <c r="G90" s="3"/>
      <c r="O90" s="3"/>
      <c r="P90" s="3"/>
      <c r="T90" s="3"/>
      <c r="U90" s="3"/>
      <c r="V90" s="3"/>
      <c r="W90" s="3"/>
      <c r="X90" s="3"/>
      <c r="Y90" s="3"/>
      <c r="Z90" s="3"/>
    </row>
    <row r="91" spans="1:26" ht="12.75" customHeight="1" outlineLevel="1" x14ac:dyDescent="0.2">
      <c r="A91" s="3"/>
      <c r="C91" s="3"/>
      <c r="D91" s="3"/>
      <c r="E91" s="3"/>
      <c r="F91" s="3"/>
      <c r="G91" s="3"/>
      <c r="H91" s="3"/>
      <c r="I91" s="3"/>
      <c r="J91" s="3"/>
      <c r="O91" s="3"/>
      <c r="P91" s="3"/>
      <c r="T91" s="3"/>
      <c r="U91" s="3"/>
      <c r="V91" s="3"/>
      <c r="W91" s="3"/>
      <c r="X91" s="3"/>
      <c r="Y91" s="3"/>
      <c r="Z91" s="3"/>
    </row>
    <row r="92" spans="1:26" ht="12.75" customHeight="1" outlineLevel="1" x14ac:dyDescent="0.2">
      <c r="A92" s="3"/>
      <c r="C92" s="3"/>
      <c r="D92" s="3"/>
      <c r="E92" s="3"/>
      <c r="O92" s="3"/>
      <c r="P92" s="3"/>
      <c r="T92" s="3"/>
      <c r="U92" s="3"/>
      <c r="V92" s="3"/>
      <c r="W92" s="3"/>
      <c r="X92" s="3"/>
      <c r="Y92" s="3"/>
      <c r="Z92" s="3"/>
    </row>
    <row r="93" spans="1:26" ht="12.75" customHeight="1" outlineLevel="1" x14ac:dyDescent="0.2">
      <c r="A93" s="3"/>
      <c r="C93" s="3"/>
      <c r="D93" s="3"/>
      <c r="E93" s="3"/>
      <c r="F93" s="3"/>
      <c r="G93" s="3"/>
      <c r="H93" s="3"/>
      <c r="I93" s="3"/>
      <c r="J93" s="3"/>
      <c r="O93" s="3"/>
      <c r="P93" s="3"/>
      <c r="T93" s="3"/>
      <c r="U93" s="3"/>
      <c r="V93" s="3"/>
      <c r="W93" s="3"/>
      <c r="X93" s="3"/>
      <c r="Y93" s="3"/>
      <c r="Z93" s="3"/>
    </row>
    <row r="94" spans="1:26" ht="12.75" customHeight="1" outlineLevel="1" x14ac:dyDescent="0.2">
      <c r="A94" s="3"/>
      <c r="C94" s="3"/>
      <c r="D94" s="3"/>
      <c r="E94" s="3"/>
      <c r="F94" s="30"/>
      <c r="G94" s="3"/>
      <c r="H94" s="3"/>
      <c r="I94" s="3"/>
      <c r="J94" s="3"/>
      <c r="O94" s="3"/>
      <c r="P94" s="3"/>
      <c r="T94" s="3"/>
      <c r="U94" s="3"/>
      <c r="V94" s="3"/>
      <c r="W94" s="3"/>
      <c r="X94" s="3"/>
      <c r="Y94" s="3"/>
      <c r="Z94" s="3"/>
    </row>
    <row r="95" spans="1:26" ht="12.75" customHeight="1" outlineLevel="1" x14ac:dyDescent="0.2">
      <c r="A95" s="3"/>
      <c r="O95" s="3"/>
      <c r="P95" s="3"/>
      <c r="T95" s="3"/>
      <c r="U95" s="3"/>
      <c r="V95" s="3"/>
      <c r="W95" s="3"/>
      <c r="X95" s="3"/>
      <c r="Y95" s="3"/>
      <c r="Z95" s="3"/>
    </row>
    <row r="96" spans="1:26" ht="12.75" customHeight="1" outlineLevel="1" x14ac:dyDescent="0.2">
      <c r="A96" s="3"/>
      <c r="O96" s="3"/>
      <c r="P96" s="3"/>
      <c r="T96" s="3"/>
      <c r="U96" s="3"/>
      <c r="V96" s="3"/>
      <c r="W96" s="3"/>
      <c r="X96" s="3"/>
      <c r="Y96" s="3"/>
      <c r="Z96" s="3"/>
    </row>
    <row r="97" spans="1:26" ht="12.75" customHeight="1" outlineLevel="1" x14ac:dyDescent="0.2">
      <c r="A97" s="3"/>
      <c r="O97" s="3"/>
      <c r="P97" s="3"/>
      <c r="T97" s="3"/>
      <c r="U97" s="3"/>
      <c r="V97" s="3"/>
      <c r="W97" s="3"/>
      <c r="X97" s="3"/>
      <c r="Y97" s="3"/>
      <c r="Z97" s="3"/>
    </row>
    <row r="98" spans="1:26" ht="12.75" customHeight="1" x14ac:dyDescent="0.2">
      <c r="A98" s="3"/>
      <c r="F98" s="8"/>
      <c r="G98" s="40"/>
      <c r="O98" s="3"/>
      <c r="P98" s="3"/>
      <c r="T98" s="3"/>
      <c r="U98" s="3"/>
      <c r="V98" s="3"/>
      <c r="W98" s="3"/>
      <c r="X98" s="3"/>
      <c r="Y98" s="3"/>
      <c r="Z98" s="3"/>
    </row>
    <row r="99" spans="1:26" ht="12.75" customHeight="1" x14ac:dyDescent="0.2">
      <c r="A99" s="3"/>
      <c r="O99" s="3"/>
      <c r="P99" s="3"/>
      <c r="T99" s="3"/>
      <c r="U99" s="3"/>
      <c r="V99" s="3"/>
      <c r="W99" s="3"/>
      <c r="X99" s="3"/>
      <c r="Y99" s="3"/>
      <c r="Z99" s="3"/>
    </row>
    <row r="100" spans="1:26" ht="12.75" customHeight="1" x14ac:dyDescent="0.2">
      <c r="A100" s="3"/>
      <c r="O100" s="3"/>
      <c r="P100" s="3"/>
      <c r="T100" s="3"/>
      <c r="U100" s="3"/>
      <c r="V100" s="3"/>
      <c r="W100" s="3"/>
      <c r="X100" s="3"/>
      <c r="Y100" s="3"/>
      <c r="Z100" s="3"/>
    </row>
    <row r="101" spans="1:26" ht="12.75" customHeight="1" x14ac:dyDescent="0.2">
      <c r="A101" s="3"/>
      <c r="O101" s="3"/>
      <c r="P101" s="3"/>
      <c r="T101" s="3"/>
      <c r="U101" s="3"/>
      <c r="V101" s="3"/>
      <c r="W101" s="3"/>
      <c r="X101" s="3"/>
      <c r="Y101" s="3"/>
      <c r="Z101" s="3"/>
    </row>
    <row r="102" spans="1:26" ht="12.75" customHeight="1" x14ac:dyDescent="0.2">
      <c r="A102" s="3"/>
      <c r="O102" s="3"/>
      <c r="P102" s="3"/>
      <c r="T102" s="3"/>
      <c r="U102" s="3"/>
      <c r="V102" s="3"/>
      <c r="W102" s="3"/>
      <c r="X102" s="3"/>
      <c r="Y102" s="3"/>
      <c r="Z102" s="3"/>
    </row>
    <row r="103" spans="1:26" ht="12.75" customHeight="1" x14ac:dyDescent="0.2">
      <c r="A103" s="3"/>
      <c r="O103" s="3"/>
      <c r="P103" s="3"/>
      <c r="T103" s="3"/>
      <c r="U103" s="3"/>
      <c r="V103" s="3"/>
      <c r="W103" s="3"/>
      <c r="X103" s="3"/>
      <c r="Y103" s="3"/>
      <c r="Z103" s="3"/>
    </row>
    <row r="104" spans="1:26" ht="12.75" customHeight="1" x14ac:dyDescent="0.2">
      <c r="A104" s="3"/>
      <c r="O104" s="3"/>
      <c r="P104" s="3"/>
      <c r="T104" s="3"/>
      <c r="U104" s="3"/>
      <c r="V104" s="3"/>
      <c r="W104" s="3"/>
      <c r="X104" s="3"/>
      <c r="Y104" s="3"/>
      <c r="Z104" s="3"/>
    </row>
    <row r="105" spans="1:26" ht="12.75" customHeight="1" x14ac:dyDescent="0.2">
      <c r="A105" s="3"/>
      <c r="O105" s="3"/>
      <c r="P105" s="3"/>
      <c r="T105" s="3"/>
      <c r="U105" s="3"/>
      <c r="V105" s="3"/>
      <c r="W105" s="3"/>
      <c r="X105" s="3"/>
      <c r="Y105" s="3"/>
      <c r="Z105" s="3"/>
    </row>
    <row r="106" spans="1:26" ht="12.75" customHeight="1" x14ac:dyDescent="0.2">
      <c r="A106" s="3"/>
      <c r="O106" s="3"/>
      <c r="P106" s="3"/>
      <c r="T106" s="3"/>
      <c r="U106" s="3"/>
      <c r="V106" s="3"/>
      <c r="W106" s="3"/>
      <c r="X106" s="3"/>
      <c r="Y106" s="3"/>
      <c r="Z106" s="3"/>
    </row>
    <row r="107" spans="1:26" ht="12.75" customHeight="1" x14ac:dyDescent="0.2">
      <c r="A107" s="3"/>
      <c r="O107" s="3"/>
      <c r="P107" s="3"/>
      <c r="T107" s="3"/>
      <c r="U107" s="3"/>
      <c r="V107" s="3"/>
      <c r="W107" s="3"/>
      <c r="X107" s="3"/>
      <c r="Y107" s="3"/>
      <c r="Z107" s="3"/>
    </row>
    <row r="108" spans="1:26" ht="12.75" customHeight="1" x14ac:dyDescent="0.2">
      <c r="A108" s="3"/>
      <c r="O108" s="3"/>
      <c r="P108" s="3"/>
      <c r="T108" s="3"/>
      <c r="U108" s="3"/>
      <c r="V108" s="3"/>
      <c r="W108" s="3"/>
      <c r="X108" s="3"/>
      <c r="Y108" s="3"/>
      <c r="Z108" s="3"/>
    </row>
    <row r="109" spans="1:26" ht="12.75" customHeight="1" x14ac:dyDescent="0.2">
      <c r="A109" s="3"/>
      <c r="O109" s="3"/>
      <c r="P109" s="3"/>
      <c r="T109" s="3"/>
      <c r="U109" s="3"/>
      <c r="V109" s="3"/>
      <c r="W109" s="3"/>
      <c r="X109" s="3"/>
      <c r="Y109" s="3"/>
      <c r="Z109" s="3"/>
    </row>
    <row r="110" spans="1:26" ht="12.75" customHeight="1" x14ac:dyDescent="0.2">
      <c r="A110" s="3"/>
      <c r="O110" s="3"/>
      <c r="P110" s="3"/>
      <c r="T110" s="3"/>
      <c r="U110" s="3"/>
      <c r="V110" s="3"/>
      <c r="W110" s="3"/>
      <c r="X110" s="3"/>
      <c r="Y110" s="3"/>
      <c r="Z110" s="3"/>
    </row>
    <row r="111" spans="1:26" ht="12.75" customHeight="1" x14ac:dyDescent="0.2">
      <c r="A111" s="3"/>
      <c r="O111" s="3"/>
      <c r="P111" s="3"/>
      <c r="T111" s="3"/>
      <c r="U111" s="3"/>
      <c r="V111" s="3"/>
      <c r="W111" s="3"/>
      <c r="X111" s="3"/>
      <c r="Y111" s="3"/>
      <c r="Z111" s="3"/>
    </row>
    <row r="112" spans="1:26" ht="12.75" customHeight="1" x14ac:dyDescent="0.2">
      <c r="A112" s="3"/>
      <c r="O112" s="3"/>
      <c r="P112" s="3"/>
      <c r="T112" s="3"/>
      <c r="U112" s="3"/>
      <c r="V112" s="3"/>
      <c r="W112" s="3"/>
      <c r="X112" s="3"/>
      <c r="Y112" s="3"/>
      <c r="Z112" s="3"/>
    </row>
    <row r="113" spans="1:26" ht="12.75" customHeight="1" x14ac:dyDescent="0.2">
      <c r="A113" s="3"/>
      <c r="O113" s="3"/>
      <c r="P113" s="3"/>
      <c r="T113" s="3"/>
      <c r="U113" s="3"/>
      <c r="V113" s="3"/>
      <c r="W113" s="3"/>
      <c r="X113" s="3"/>
      <c r="Y113" s="3"/>
      <c r="Z113" s="3"/>
    </row>
    <row r="114" spans="1:26" ht="12.75" customHeight="1" x14ac:dyDescent="0.2">
      <c r="A114" s="3"/>
      <c r="O114" s="3"/>
      <c r="P114" s="3"/>
      <c r="T114" s="3"/>
      <c r="U114" s="3"/>
      <c r="V114" s="3"/>
      <c r="W114" s="3"/>
      <c r="X114" s="3"/>
      <c r="Y114" s="3"/>
      <c r="Z114" s="3"/>
    </row>
    <row r="115" spans="1:26" ht="12.75" customHeight="1" x14ac:dyDescent="0.2">
      <c r="A115" s="3"/>
      <c r="O115" s="3"/>
      <c r="P115" s="3"/>
      <c r="T115" s="3"/>
      <c r="U115" s="3"/>
      <c r="V115" s="3"/>
      <c r="W115" s="3"/>
      <c r="X115" s="3"/>
      <c r="Y115" s="3"/>
      <c r="Z115" s="3"/>
    </row>
    <row r="116" spans="1:26" ht="12.75" customHeight="1" x14ac:dyDescent="0.2">
      <c r="A116" s="3"/>
      <c r="O116" s="3"/>
      <c r="P116" s="3"/>
      <c r="T116" s="3"/>
      <c r="U116" s="3"/>
      <c r="V116" s="3"/>
      <c r="W116" s="3"/>
      <c r="X116" s="3"/>
      <c r="Y116" s="3"/>
      <c r="Z116" s="3"/>
    </row>
    <row r="117" spans="1:26" ht="12.75" customHeight="1" x14ac:dyDescent="0.2">
      <c r="A117" s="3"/>
      <c r="O117" s="3"/>
      <c r="P117" s="3"/>
      <c r="T117" s="3"/>
      <c r="U117" s="3"/>
      <c r="V117" s="3"/>
      <c r="W117" s="3"/>
      <c r="X117" s="3"/>
      <c r="Y117" s="3"/>
      <c r="Z117" s="3"/>
    </row>
    <row r="118" spans="1:26" ht="12.75" customHeight="1" x14ac:dyDescent="0.2">
      <c r="A118" s="3"/>
      <c r="O118" s="3"/>
      <c r="P118" s="3"/>
      <c r="T118" s="3"/>
      <c r="U118" s="3"/>
      <c r="V118" s="3"/>
      <c r="W118" s="3"/>
      <c r="X118" s="3"/>
      <c r="Y118" s="3"/>
      <c r="Z118" s="3"/>
    </row>
    <row r="119" spans="1:26" ht="12.75" customHeight="1" x14ac:dyDescent="0.2">
      <c r="A119" s="3"/>
      <c r="O119" s="3"/>
      <c r="P119" s="3"/>
      <c r="T119" s="3"/>
      <c r="U119" s="3"/>
      <c r="V119" s="3"/>
      <c r="W119" s="3"/>
      <c r="X119" s="3"/>
      <c r="Y119" s="3"/>
      <c r="Z119" s="3"/>
    </row>
    <row r="120" spans="1:26" ht="12.75" customHeight="1" x14ac:dyDescent="0.2">
      <c r="A120" s="3"/>
      <c r="O120" s="3"/>
      <c r="P120" s="3"/>
      <c r="T120" s="3"/>
      <c r="U120" s="3"/>
      <c r="V120" s="3"/>
      <c r="W120" s="3"/>
      <c r="X120" s="3"/>
      <c r="Y120" s="3"/>
      <c r="Z120" s="3"/>
    </row>
    <row r="121" spans="1:26" ht="12.75" customHeight="1" x14ac:dyDescent="0.2">
      <c r="A121" s="3"/>
      <c r="O121" s="3"/>
      <c r="P121" s="3"/>
      <c r="T121" s="3"/>
      <c r="U121" s="3"/>
      <c r="V121" s="3"/>
      <c r="W121" s="3"/>
      <c r="X121" s="3"/>
      <c r="Y121" s="3"/>
      <c r="Z121" s="3"/>
    </row>
    <row r="122" spans="1:26" ht="12.75" customHeight="1" x14ac:dyDescent="0.2">
      <c r="A122" s="3"/>
      <c r="O122" s="3"/>
      <c r="P122" s="3"/>
      <c r="T122" s="3"/>
      <c r="U122" s="3"/>
      <c r="V122" s="3"/>
      <c r="W122" s="3"/>
      <c r="X122" s="3"/>
      <c r="Y122" s="3"/>
      <c r="Z122" s="3"/>
    </row>
    <row r="123" spans="1:26" ht="12.75" customHeight="1" x14ac:dyDescent="0.2">
      <c r="A123" s="3"/>
      <c r="O123" s="3"/>
      <c r="P123" s="3"/>
      <c r="T123" s="3"/>
      <c r="U123" s="3"/>
      <c r="V123" s="3"/>
      <c r="W123" s="3"/>
      <c r="X123" s="3"/>
      <c r="Y123" s="3"/>
      <c r="Z123" s="3"/>
    </row>
    <row r="124" spans="1:26" ht="12.75" customHeight="1" x14ac:dyDescent="0.2">
      <c r="A124" s="3"/>
      <c r="O124" s="3"/>
      <c r="P124" s="3"/>
      <c r="T124" s="3"/>
      <c r="U124" s="3"/>
      <c r="V124" s="3"/>
      <c r="W124" s="3"/>
      <c r="X124" s="3"/>
      <c r="Y124" s="3"/>
      <c r="Z124" s="3"/>
    </row>
    <row r="125" spans="1:26" ht="12.75" customHeight="1" x14ac:dyDescent="0.2">
      <c r="A125" s="3"/>
      <c r="O125" s="3"/>
      <c r="P125" s="3"/>
      <c r="T125" s="3"/>
      <c r="U125" s="3"/>
      <c r="V125" s="3"/>
      <c r="W125" s="3"/>
      <c r="X125" s="3"/>
      <c r="Y125" s="3"/>
      <c r="Z125" s="3"/>
    </row>
    <row r="126" spans="1:26" ht="12.75" customHeight="1" x14ac:dyDescent="0.2">
      <c r="A126" s="3"/>
      <c r="O126" s="3"/>
      <c r="P126" s="3"/>
      <c r="T126" s="3"/>
      <c r="U126" s="3"/>
      <c r="V126" s="3"/>
      <c r="W126" s="3"/>
      <c r="X126" s="3"/>
      <c r="Y126" s="3"/>
      <c r="Z126" s="3"/>
    </row>
    <row r="127" spans="1:26" ht="12.75" customHeight="1" x14ac:dyDescent="0.2">
      <c r="A127" s="3"/>
      <c r="O127" s="3"/>
      <c r="P127" s="3"/>
      <c r="T127" s="3"/>
      <c r="U127" s="3"/>
      <c r="V127" s="3"/>
      <c r="W127" s="3"/>
      <c r="X127" s="3"/>
      <c r="Y127" s="3"/>
      <c r="Z127" s="3"/>
    </row>
    <row r="128" spans="1:26" ht="12.75" customHeight="1" x14ac:dyDescent="0.2">
      <c r="A128" s="3"/>
      <c r="O128" s="3"/>
      <c r="P128" s="3"/>
      <c r="T128" s="3"/>
      <c r="U128" s="3"/>
      <c r="V128" s="3"/>
      <c r="W128" s="3"/>
      <c r="X128" s="3"/>
      <c r="Y128" s="3"/>
      <c r="Z128" s="3"/>
    </row>
    <row r="129" spans="1:26" ht="12.75" customHeight="1" x14ac:dyDescent="0.2">
      <c r="A129" s="3"/>
      <c r="O129" s="3"/>
      <c r="P129" s="3"/>
      <c r="T129" s="3"/>
      <c r="U129" s="3"/>
      <c r="V129" s="3"/>
      <c r="W129" s="3"/>
      <c r="X129" s="3"/>
      <c r="Y129" s="3"/>
      <c r="Z129" s="3"/>
    </row>
    <row r="130" spans="1:26" ht="12.75" customHeight="1" x14ac:dyDescent="0.2">
      <c r="A130" s="3"/>
      <c r="O130" s="3"/>
      <c r="P130" s="3"/>
      <c r="T130" s="3"/>
      <c r="U130" s="3"/>
      <c r="V130" s="3"/>
      <c r="W130" s="3"/>
      <c r="X130" s="3"/>
      <c r="Y130" s="3"/>
      <c r="Z130" s="3"/>
    </row>
    <row r="131" spans="1:26" ht="12.75" customHeight="1" x14ac:dyDescent="0.2">
      <c r="A131" s="3"/>
      <c r="O131" s="3"/>
      <c r="P131" s="3"/>
      <c r="T131" s="3"/>
      <c r="U131" s="3"/>
      <c r="V131" s="3"/>
      <c r="W131" s="3"/>
      <c r="X131" s="3"/>
      <c r="Y131" s="3"/>
      <c r="Z131" s="3"/>
    </row>
    <row r="132" spans="1:26" ht="12.75" customHeight="1" x14ac:dyDescent="0.2">
      <c r="A132" s="3"/>
      <c r="O132" s="3"/>
      <c r="P132" s="3"/>
      <c r="T132" s="3"/>
      <c r="U132" s="3"/>
      <c r="V132" s="3"/>
      <c r="W132" s="3"/>
      <c r="X132" s="3"/>
      <c r="Y132" s="3"/>
      <c r="Z132" s="3"/>
    </row>
    <row r="133" spans="1:26" ht="12.75" customHeight="1" x14ac:dyDescent="0.2">
      <c r="A133" s="3"/>
      <c r="O133" s="3"/>
      <c r="P133" s="3"/>
      <c r="T133" s="3"/>
      <c r="U133" s="3"/>
      <c r="V133" s="3"/>
      <c r="W133" s="3"/>
      <c r="X133" s="3"/>
      <c r="Y133" s="3"/>
      <c r="Z133" s="3"/>
    </row>
    <row r="134" spans="1:26" ht="12.75" customHeight="1" x14ac:dyDescent="0.2">
      <c r="A134" s="3"/>
      <c r="O134" s="3"/>
      <c r="P134" s="3"/>
      <c r="T134" s="3"/>
      <c r="U134" s="3"/>
      <c r="V134" s="3"/>
      <c r="W134" s="3"/>
      <c r="X134" s="3"/>
      <c r="Y134" s="3"/>
      <c r="Z134" s="3"/>
    </row>
    <row r="135" spans="1:26" ht="12.75" customHeight="1" x14ac:dyDescent="0.2">
      <c r="A135" s="3"/>
      <c r="O135" s="3"/>
      <c r="P135" s="3"/>
      <c r="T135" s="3"/>
      <c r="U135" s="3"/>
      <c r="V135" s="3"/>
      <c r="W135" s="3"/>
      <c r="X135" s="3"/>
      <c r="Y135" s="3"/>
      <c r="Z135" s="3"/>
    </row>
    <row r="136" spans="1:26" ht="12.75" customHeight="1" x14ac:dyDescent="0.2">
      <c r="A136" s="3"/>
      <c r="O136" s="3"/>
      <c r="P136" s="3"/>
      <c r="T136" s="3"/>
      <c r="U136" s="3"/>
      <c r="V136" s="3"/>
      <c r="W136" s="3"/>
      <c r="X136" s="3"/>
      <c r="Y136" s="3"/>
      <c r="Z136" s="3"/>
    </row>
    <row r="137" spans="1:26" ht="12.75" customHeight="1" x14ac:dyDescent="0.2">
      <c r="A137" s="3"/>
      <c r="O137" s="3"/>
      <c r="P137" s="3"/>
      <c r="T137" s="3"/>
      <c r="U137" s="3"/>
      <c r="V137" s="3"/>
      <c r="W137" s="3"/>
      <c r="X137" s="3"/>
      <c r="Y137" s="3"/>
      <c r="Z137" s="3"/>
    </row>
    <row r="138" spans="1:26" ht="12.75" customHeight="1" x14ac:dyDescent="0.2">
      <c r="A138" s="3"/>
      <c r="O138" s="3"/>
      <c r="P138" s="3"/>
      <c r="T138" s="3"/>
      <c r="U138" s="3"/>
      <c r="V138" s="3"/>
      <c r="W138" s="3"/>
      <c r="X138" s="3"/>
      <c r="Y138" s="3"/>
      <c r="Z138" s="3"/>
    </row>
    <row r="139" spans="1:26" ht="12.75" customHeight="1" x14ac:dyDescent="0.2">
      <c r="A139" s="3"/>
      <c r="O139" s="3"/>
      <c r="P139" s="3"/>
      <c r="T139" s="3"/>
      <c r="U139" s="3"/>
      <c r="V139" s="3"/>
      <c r="W139" s="3"/>
      <c r="X139" s="3"/>
      <c r="Y139" s="3"/>
      <c r="Z139" s="3"/>
    </row>
    <row r="140" spans="1:26" ht="12.75" customHeight="1" x14ac:dyDescent="0.2">
      <c r="A140" s="3"/>
      <c r="O140" s="3"/>
      <c r="P140" s="3"/>
      <c r="T140" s="3"/>
      <c r="U140" s="3"/>
      <c r="V140" s="3"/>
      <c r="W140" s="3"/>
      <c r="X140" s="3"/>
      <c r="Y140" s="3"/>
      <c r="Z140" s="3"/>
    </row>
    <row r="141" spans="1:26" ht="12.75" customHeight="1" x14ac:dyDescent="0.2">
      <c r="A141" s="3"/>
      <c r="O141" s="3"/>
      <c r="P141" s="3"/>
      <c r="T141" s="3"/>
      <c r="U141" s="3"/>
      <c r="V141" s="3"/>
      <c r="W141" s="3"/>
      <c r="X141" s="3"/>
      <c r="Y141" s="3"/>
      <c r="Z141" s="3"/>
    </row>
    <row r="142" spans="1:26" ht="12.75" customHeight="1" x14ac:dyDescent="0.2">
      <c r="A142" s="3"/>
      <c r="O142" s="3"/>
      <c r="P142" s="3"/>
      <c r="T142" s="3"/>
      <c r="U142" s="3"/>
      <c r="V142" s="3"/>
      <c r="W142" s="3"/>
      <c r="X142" s="3"/>
      <c r="Y142" s="3"/>
      <c r="Z142" s="3"/>
    </row>
    <row r="143" spans="1:26" ht="12.75" customHeight="1" x14ac:dyDescent="0.2">
      <c r="A143" s="3"/>
      <c r="B143" s="3"/>
      <c r="C143" s="3"/>
      <c r="D143" s="3"/>
      <c r="E143" s="3"/>
      <c r="F143" s="3"/>
      <c r="G143" s="3"/>
      <c r="H143" s="3"/>
      <c r="I143" s="3"/>
      <c r="J143" s="3"/>
      <c r="K143" s="3"/>
      <c r="L143" s="3"/>
      <c r="M143" s="3"/>
      <c r="N143" s="3"/>
      <c r="O143" s="3"/>
      <c r="P143" s="3"/>
      <c r="T143" s="3"/>
      <c r="U143" s="3"/>
      <c r="V143" s="3"/>
      <c r="W143" s="3"/>
      <c r="X143" s="3"/>
      <c r="Y143" s="3"/>
      <c r="Z143" s="3"/>
    </row>
    <row r="144" spans="1:26" ht="12.75" customHeight="1" x14ac:dyDescent="0.2">
      <c r="A144" s="3"/>
      <c r="B144" s="3"/>
      <c r="C144" s="3"/>
      <c r="D144" s="3"/>
      <c r="E144" s="3"/>
      <c r="F144" s="3"/>
      <c r="G144" s="3"/>
      <c r="H144" s="3"/>
      <c r="I144" s="3"/>
      <c r="J144" s="3"/>
      <c r="K144" s="3"/>
      <c r="L144" s="3"/>
      <c r="M144" s="3"/>
      <c r="N144" s="3"/>
      <c r="O144" s="3"/>
      <c r="P144" s="3"/>
      <c r="T144" s="3"/>
      <c r="U144" s="3"/>
      <c r="V144" s="3"/>
      <c r="W144" s="3"/>
      <c r="X144" s="3"/>
      <c r="Y144" s="3"/>
      <c r="Z144" s="3"/>
    </row>
    <row r="145" spans="1:26" ht="12.75" customHeight="1" x14ac:dyDescent="0.2">
      <c r="A145" s="3"/>
      <c r="B145" s="3"/>
      <c r="C145" s="3"/>
      <c r="D145" s="3"/>
      <c r="E145" s="3"/>
      <c r="F145" s="3"/>
      <c r="G145" s="3"/>
      <c r="H145" s="3"/>
      <c r="I145" s="3"/>
      <c r="J145" s="3"/>
      <c r="K145" s="3"/>
      <c r="L145" s="3"/>
      <c r="M145" s="3"/>
      <c r="N145" s="3"/>
      <c r="O145" s="3"/>
      <c r="P145" s="3"/>
      <c r="T145" s="3"/>
      <c r="U145" s="3"/>
      <c r="V145" s="3"/>
      <c r="W145" s="3"/>
      <c r="X145" s="3"/>
      <c r="Y145" s="3"/>
      <c r="Z145" s="3"/>
    </row>
    <row r="146" spans="1:26" ht="12.75" customHeight="1" x14ac:dyDescent="0.2">
      <c r="A146" s="3"/>
      <c r="B146" s="3"/>
      <c r="C146" s="3"/>
      <c r="D146" s="3"/>
      <c r="E146" s="3"/>
      <c r="F146" s="3"/>
      <c r="G146" s="3"/>
      <c r="H146" s="3"/>
      <c r="I146" s="3"/>
      <c r="J146" s="3"/>
      <c r="K146" s="3"/>
      <c r="L146" s="3"/>
      <c r="M146" s="3"/>
      <c r="N146" s="3"/>
      <c r="O146" s="3"/>
      <c r="P146" s="3"/>
      <c r="T146" s="3"/>
      <c r="U146" s="3"/>
      <c r="V146" s="3"/>
      <c r="W146" s="3"/>
      <c r="X146" s="3"/>
      <c r="Y146" s="3"/>
      <c r="Z146" s="3"/>
    </row>
    <row r="147" spans="1:26" ht="12.75" customHeight="1" x14ac:dyDescent="0.2">
      <c r="A147" s="3"/>
      <c r="B147" s="3"/>
      <c r="C147" s="3"/>
      <c r="D147" s="3"/>
      <c r="E147" s="3"/>
      <c r="F147" s="3"/>
      <c r="G147" s="3"/>
      <c r="H147" s="3"/>
      <c r="I147" s="3"/>
      <c r="J147" s="3"/>
      <c r="K147" s="3"/>
      <c r="L147" s="3"/>
      <c r="M147" s="3"/>
      <c r="N147" s="3"/>
      <c r="O147" s="3"/>
      <c r="P147" s="3"/>
      <c r="T147" s="3"/>
      <c r="U147" s="3"/>
      <c r="V147" s="3"/>
      <c r="W147" s="3"/>
      <c r="X147" s="3"/>
      <c r="Y147" s="3"/>
      <c r="Z147" s="3"/>
    </row>
    <row r="148" spans="1:26" ht="12.75" customHeight="1" x14ac:dyDescent="0.2">
      <c r="A148" s="3"/>
      <c r="B148" s="3"/>
      <c r="C148" s="3"/>
      <c r="D148" s="3"/>
      <c r="E148" s="3"/>
      <c r="F148" s="3"/>
      <c r="G148" s="3"/>
      <c r="H148" s="3"/>
      <c r="I148" s="3"/>
      <c r="J148" s="3"/>
      <c r="K148" s="3"/>
      <c r="L148" s="3"/>
      <c r="M148" s="3"/>
      <c r="N148" s="3"/>
      <c r="O148" s="3"/>
      <c r="P148" s="3"/>
      <c r="T148" s="3"/>
      <c r="U148" s="3"/>
      <c r="V148" s="3"/>
      <c r="W148" s="3"/>
      <c r="X148" s="3"/>
      <c r="Y148" s="3"/>
      <c r="Z148" s="3"/>
    </row>
    <row r="149" spans="1:26" ht="12.75" customHeight="1" x14ac:dyDescent="0.2">
      <c r="A149" s="3"/>
      <c r="B149" s="3"/>
      <c r="C149" s="3"/>
      <c r="D149" s="3"/>
      <c r="E149" s="3"/>
      <c r="F149" s="3"/>
      <c r="G149" s="3"/>
      <c r="H149" s="3"/>
      <c r="I149" s="3"/>
      <c r="J149" s="3"/>
      <c r="K149" s="3"/>
      <c r="L149" s="3"/>
      <c r="M149" s="3"/>
      <c r="N149" s="3"/>
      <c r="O149" s="3"/>
      <c r="P149" s="3"/>
      <c r="T149" s="3"/>
      <c r="U149" s="3"/>
      <c r="V149" s="3"/>
      <c r="W149" s="3"/>
      <c r="X149" s="3"/>
      <c r="Y149" s="3"/>
      <c r="Z149" s="3"/>
    </row>
    <row r="150" spans="1:26" ht="12.75" customHeight="1" x14ac:dyDescent="0.2">
      <c r="A150" s="3"/>
      <c r="B150" s="3"/>
      <c r="C150" s="3"/>
      <c r="D150" s="3"/>
      <c r="E150" s="3"/>
      <c r="F150" s="3"/>
      <c r="G150" s="3"/>
      <c r="H150" s="3"/>
      <c r="I150" s="3"/>
      <c r="J150" s="3"/>
      <c r="K150" s="3"/>
      <c r="L150" s="3"/>
      <c r="M150" s="3"/>
      <c r="N150" s="3"/>
      <c r="O150" s="3"/>
      <c r="P150" s="3"/>
      <c r="T150" s="3"/>
      <c r="U150" s="3"/>
      <c r="V150" s="3"/>
      <c r="W150" s="3"/>
      <c r="X150" s="3"/>
      <c r="Y150" s="3"/>
      <c r="Z150" s="3"/>
    </row>
    <row r="151" spans="1:26" ht="12.75" customHeight="1" x14ac:dyDescent="0.2">
      <c r="A151" s="3"/>
      <c r="B151" s="3"/>
      <c r="C151" s="3"/>
      <c r="D151" s="3"/>
      <c r="E151" s="3"/>
      <c r="F151" s="3"/>
      <c r="G151" s="3"/>
      <c r="H151" s="3"/>
      <c r="I151" s="3"/>
      <c r="J151" s="3"/>
      <c r="K151" s="3"/>
      <c r="L151" s="3"/>
      <c r="M151" s="3"/>
      <c r="N151" s="3"/>
      <c r="O151" s="3"/>
      <c r="P151" s="3"/>
      <c r="T151" s="3"/>
      <c r="U151" s="3"/>
      <c r="V151" s="3"/>
      <c r="W151" s="3"/>
      <c r="X151" s="3"/>
      <c r="Y151" s="3"/>
      <c r="Z151" s="3"/>
    </row>
    <row r="152" spans="1:26" ht="12.75" customHeight="1" x14ac:dyDescent="0.2">
      <c r="A152" s="3"/>
      <c r="B152" s="3"/>
      <c r="C152" s="3"/>
      <c r="D152" s="3"/>
      <c r="E152" s="3"/>
      <c r="F152" s="3"/>
      <c r="G152" s="3"/>
      <c r="H152" s="3"/>
      <c r="I152" s="3"/>
      <c r="J152" s="3"/>
      <c r="K152" s="3"/>
      <c r="L152" s="3"/>
      <c r="M152" s="3"/>
      <c r="N152" s="3"/>
      <c r="O152" s="3"/>
      <c r="P152" s="3"/>
      <c r="T152" s="3"/>
      <c r="U152" s="3"/>
      <c r="V152" s="3"/>
      <c r="W152" s="3"/>
      <c r="X152" s="3"/>
      <c r="Y152" s="3"/>
      <c r="Z152" s="3"/>
    </row>
    <row r="153" spans="1:26" ht="12.75" customHeight="1" x14ac:dyDescent="0.2">
      <c r="A153" s="3"/>
      <c r="B153" s="3"/>
      <c r="C153" s="3"/>
      <c r="D153" s="3"/>
      <c r="E153" s="3"/>
      <c r="F153" s="3"/>
      <c r="G153" s="3"/>
      <c r="H153" s="3"/>
      <c r="I153" s="3"/>
      <c r="J153" s="3"/>
      <c r="K153" s="3"/>
      <c r="L153" s="3"/>
      <c r="M153" s="3"/>
      <c r="N153" s="3"/>
      <c r="O153" s="3"/>
      <c r="P153" s="3"/>
      <c r="T153" s="3"/>
      <c r="U153" s="3"/>
      <c r="V153" s="3"/>
      <c r="W153" s="3"/>
      <c r="X153" s="3"/>
      <c r="Y153" s="3"/>
      <c r="Z153" s="3"/>
    </row>
    <row r="154" spans="1:26" ht="12.75" customHeight="1" x14ac:dyDescent="0.2">
      <c r="A154" s="3"/>
      <c r="B154" s="3"/>
      <c r="C154" s="3"/>
      <c r="D154" s="3"/>
      <c r="E154" s="3"/>
      <c r="F154" s="3"/>
      <c r="G154" s="3"/>
      <c r="H154" s="3"/>
      <c r="I154" s="3"/>
      <c r="J154" s="3"/>
      <c r="K154" s="3"/>
      <c r="L154" s="3"/>
      <c r="M154" s="3"/>
      <c r="N154" s="3"/>
      <c r="O154" s="3"/>
      <c r="P154" s="3"/>
      <c r="T154" s="3"/>
      <c r="U154" s="3"/>
      <c r="V154" s="3"/>
      <c r="W154" s="3"/>
      <c r="X154" s="3"/>
      <c r="Y154" s="3"/>
      <c r="Z154" s="3"/>
    </row>
    <row r="155" spans="1:26" ht="12.75" customHeight="1" x14ac:dyDescent="0.2">
      <c r="A155" s="3"/>
      <c r="B155" s="3"/>
      <c r="C155" s="3"/>
      <c r="D155" s="3"/>
      <c r="E155" s="3"/>
      <c r="F155" s="3"/>
      <c r="G155" s="3"/>
      <c r="H155" s="3"/>
      <c r="I155" s="3"/>
      <c r="J155" s="3"/>
      <c r="K155" s="3"/>
      <c r="L155" s="3"/>
      <c r="M155" s="3"/>
      <c r="N155" s="3"/>
      <c r="O155" s="3"/>
      <c r="P155" s="3"/>
      <c r="T155" s="3"/>
      <c r="U155" s="3"/>
      <c r="V155" s="3"/>
      <c r="W155" s="3"/>
      <c r="X155" s="3"/>
      <c r="Y155" s="3"/>
      <c r="Z155" s="3"/>
    </row>
    <row r="156" spans="1:26" ht="12.75" customHeight="1" x14ac:dyDescent="0.2">
      <c r="A156" s="3"/>
      <c r="B156" s="3"/>
      <c r="C156" s="3"/>
      <c r="D156" s="3"/>
      <c r="E156" s="3"/>
      <c r="F156" s="3"/>
      <c r="G156" s="3"/>
      <c r="H156" s="3"/>
      <c r="I156" s="3"/>
      <c r="J156" s="3"/>
      <c r="K156" s="3"/>
      <c r="L156" s="3"/>
      <c r="M156" s="3"/>
      <c r="N156" s="3"/>
      <c r="O156" s="3"/>
      <c r="P156" s="3"/>
      <c r="T156" s="3"/>
      <c r="U156" s="3"/>
      <c r="V156" s="3"/>
      <c r="W156" s="3"/>
      <c r="X156" s="3"/>
      <c r="Y156" s="3"/>
      <c r="Z156" s="3"/>
    </row>
    <row r="157" spans="1:26" ht="12.75" customHeight="1" x14ac:dyDescent="0.2">
      <c r="A157" s="3"/>
      <c r="B157" s="3"/>
      <c r="C157" s="3"/>
      <c r="D157" s="3"/>
      <c r="E157" s="3"/>
      <c r="F157" s="3"/>
      <c r="G157" s="3"/>
      <c r="H157" s="3"/>
      <c r="I157" s="3"/>
      <c r="J157" s="3"/>
      <c r="K157" s="3"/>
      <c r="L157" s="3"/>
      <c r="M157" s="3"/>
      <c r="N157" s="3"/>
      <c r="O157" s="3"/>
      <c r="P157" s="3"/>
      <c r="T157" s="3"/>
      <c r="U157" s="3"/>
      <c r="V157" s="3"/>
      <c r="W157" s="3"/>
      <c r="X157" s="3"/>
      <c r="Y157" s="3"/>
      <c r="Z157" s="3"/>
    </row>
    <row r="158" spans="1:26" ht="12.75" customHeight="1" x14ac:dyDescent="0.2">
      <c r="A158" s="3"/>
      <c r="B158" s="3"/>
      <c r="C158" s="3"/>
      <c r="D158" s="3"/>
      <c r="E158" s="3"/>
      <c r="F158" s="3"/>
      <c r="G158" s="3"/>
      <c r="H158" s="3"/>
      <c r="I158" s="3"/>
      <c r="J158" s="3"/>
      <c r="K158" s="3"/>
      <c r="L158" s="3"/>
      <c r="M158" s="3"/>
      <c r="N158" s="3"/>
      <c r="O158" s="3"/>
      <c r="P158" s="3"/>
      <c r="T158" s="3"/>
      <c r="U158" s="3"/>
      <c r="V158" s="3"/>
      <c r="W158" s="3"/>
      <c r="X158" s="3"/>
      <c r="Y158" s="3"/>
      <c r="Z158" s="3"/>
    </row>
    <row r="159" spans="1:26" ht="12.75" customHeight="1" x14ac:dyDescent="0.2">
      <c r="A159" s="3"/>
      <c r="B159" s="3"/>
      <c r="C159" s="3"/>
      <c r="D159" s="3"/>
      <c r="E159" s="3"/>
      <c r="F159" s="3"/>
      <c r="G159" s="3"/>
      <c r="H159" s="3"/>
      <c r="I159" s="3"/>
      <c r="J159" s="3"/>
      <c r="K159" s="3"/>
      <c r="L159" s="3"/>
      <c r="M159" s="3"/>
      <c r="N159" s="3"/>
      <c r="O159" s="3"/>
      <c r="P159" s="3"/>
      <c r="T159" s="3"/>
      <c r="U159" s="3"/>
      <c r="V159" s="3"/>
      <c r="W159" s="3"/>
      <c r="X159" s="3"/>
      <c r="Y159" s="3"/>
      <c r="Z159" s="3"/>
    </row>
    <row r="160" spans="1:26" ht="12.75" customHeight="1" x14ac:dyDescent="0.2">
      <c r="A160" s="3"/>
      <c r="B160" s="3"/>
      <c r="C160" s="3"/>
      <c r="D160" s="3"/>
      <c r="E160" s="3"/>
      <c r="F160" s="3"/>
      <c r="G160" s="3"/>
      <c r="H160" s="3"/>
      <c r="I160" s="3"/>
      <c r="J160" s="3"/>
      <c r="K160" s="3"/>
      <c r="L160" s="3"/>
      <c r="M160" s="3"/>
      <c r="N160" s="3"/>
      <c r="O160" s="3"/>
      <c r="P160" s="3"/>
      <c r="T160" s="3"/>
      <c r="U160" s="3"/>
      <c r="V160" s="3"/>
      <c r="W160" s="3"/>
      <c r="X160" s="3"/>
      <c r="Y160" s="3"/>
      <c r="Z160" s="3"/>
    </row>
    <row r="161" spans="1:26" ht="12.75" customHeight="1" x14ac:dyDescent="0.2">
      <c r="A161" s="3"/>
      <c r="B161" s="3"/>
      <c r="C161" s="3"/>
      <c r="D161" s="3"/>
      <c r="E161" s="3"/>
      <c r="F161" s="3"/>
      <c r="G161" s="3"/>
      <c r="H161" s="3"/>
      <c r="I161" s="3"/>
      <c r="J161" s="3"/>
      <c r="K161" s="3"/>
      <c r="L161" s="3"/>
      <c r="M161" s="3"/>
      <c r="N161" s="3"/>
      <c r="O161" s="3"/>
      <c r="P161" s="3"/>
      <c r="T161" s="3"/>
      <c r="U161" s="3"/>
      <c r="V161" s="3"/>
      <c r="W161" s="3"/>
      <c r="X161" s="3"/>
      <c r="Y161" s="3"/>
      <c r="Z161" s="3"/>
    </row>
    <row r="162" spans="1:26" ht="12.75" customHeight="1" x14ac:dyDescent="0.2">
      <c r="A162" s="3"/>
      <c r="B162" s="3"/>
      <c r="C162" s="3"/>
      <c r="D162" s="3"/>
      <c r="E162" s="3"/>
      <c r="F162" s="3"/>
      <c r="G162" s="3"/>
      <c r="H162" s="3"/>
      <c r="I162" s="3"/>
      <c r="J162" s="3"/>
      <c r="K162" s="3"/>
      <c r="L162" s="3"/>
      <c r="M162" s="3"/>
      <c r="N162" s="3"/>
      <c r="O162" s="3"/>
      <c r="P162" s="3"/>
      <c r="T162" s="3"/>
      <c r="U162" s="3"/>
      <c r="V162" s="3"/>
      <c r="W162" s="3"/>
      <c r="X162" s="3"/>
      <c r="Y162" s="3"/>
      <c r="Z162" s="3"/>
    </row>
    <row r="163" spans="1:26" ht="12.75" customHeight="1" x14ac:dyDescent="0.2">
      <c r="A163" s="3"/>
      <c r="B163" s="3"/>
      <c r="C163" s="3"/>
      <c r="D163" s="3"/>
      <c r="E163" s="3"/>
      <c r="F163" s="3"/>
      <c r="G163" s="3"/>
      <c r="H163" s="3"/>
      <c r="I163" s="3"/>
      <c r="J163" s="3"/>
      <c r="K163" s="3"/>
      <c r="L163" s="3"/>
      <c r="M163" s="3"/>
      <c r="N163" s="3"/>
      <c r="O163" s="3"/>
      <c r="P163" s="3"/>
      <c r="T163" s="3"/>
      <c r="U163" s="3"/>
      <c r="V163" s="3"/>
      <c r="W163" s="3"/>
      <c r="X163" s="3"/>
      <c r="Y163" s="3"/>
      <c r="Z163" s="3"/>
    </row>
    <row r="164" spans="1:26" ht="12.75" customHeight="1" x14ac:dyDescent="0.2">
      <c r="A164" s="3"/>
      <c r="B164" s="3"/>
      <c r="C164" s="3"/>
      <c r="D164" s="3"/>
      <c r="E164" s="3"/>
      <c r="F164" s="3"/>
      <c r="G164" s="3"/>
      <c r="H164" s="3"/>
      <c r="I164" s="3"/>
      <c r="J164" s="3"/>
      <c r="K164" s="3"/>
      <c r="L164" s="3"/>
      <c r="M164" s="3"/>
      <c r="N164" s="3"/>
      <c r="O164" s="3"/>
      <c r="P164" s="3"/>
      <c r="T164" s="3"/>
      <c r="U164" s="3"/>
      <c r="V164" s="3"/>
      <c r="W164" s="3"/>
      <c r="X164" s="3"/>
      <c r="Y164" s="3"/>
      <c r="Z164" s="3"/>
    </row>
    <row r="165" spans="1:26" ht="12.75" customHeight="1" x14ac:dyDescent="0.2">
      <c r="A165" s="3"/>
      <c r="B165" s="3"/>
      <c r="C165" s="3"/>
      <c r="D165" s="3"/>
      <c r="E165" s="3"/>
      <c r="F165" s="3"/>
      <c r="G165" s="3"/>
      <c r="H165" s="3"/>
      <c r="I165" s="3"/>
      <c r="J165" s="3"/>
      <c r="K165" s="3"/>
      <c r="L165" s="3"/>
      <c r="M165" s="3"/>
      <c r="N165" s="3"/>
      <c r="O165" s="3"/>
      <c r="P165" s="3"/>
      <c r="T165" s="3"/>
      <c r="U165" s="3"/>
      <c r="V165" s="3"/>
      <c r="W165" s="3"/>
      <c r="X165" s="3"/>
      <c r="Y165" s="3"/>
      <c r="Z165" s="3"/>
    </row>
    <row r="166" spans="1:26" ht="12.75" customHeight="1" x14ac:dyDescent="0.2">
      <c r="A166" s="3"/>
      <c r="B166" s="3"/>
      <c r="C166" s="3"/>
      <c r="D166" s="3"/>
      <c r="E166" s="3"/>
      <c r="F166" s="3"/>
      <c r="G166" s="3"/>
      <c r="H166" s="3"/>
      <c r="I166" s="3"/>
      <c r="J166" s="3"/>
      <c r="K166" s="3"/>
      <c r="L166" s="3"/>
      <c r="M166" s="3"/>
      <c r="N166" s="3"/>
      <c r="O166" s="3"/>
      <c r="P166" s="3"/>
      <c r="T166" s="3"/>
      <c r="U166" s="3"/>
      <c r="V166" s="3"/>
      <c r="W166" s="3"/>
      <c r="X166" s="3"/>
      <c r="Y166" s="3"/>
      <c r="Z166" s="3"/>
    </row>
    <row r="167" spans="1:26" ht="12.75" customHeight="1" x14ac:dyDescent="0.2">
      <c r="A167" s="3"/>
      <c r="B167" s="3"/>
      <c r="C167" s="3"/>
      <c r="D167" s="3"/>
      <c r="E167" s="3"/>
      <c r="F167" s="3"/>
      <c r="G167" s="3"/>
      <c r="H167" s="3"/>
      <c r="I167" s="3"/>
      <c r="J167" s="3"/>
      <c r="K167" s="3"/>
      <c r="L167" s="3"/>
      <c r="M167" s="3"/>
      <c r="N167" s="3"/>
      <c r="O167" s="3"/>
      <c r="P167" s="3"/>
      <c r="T167" s="3"/>
      <c r="U167" s="3"/>
      <c r="V167" s="3"/>
      <c r="W167" s="3"/>
      <c r="X167" s="3"/>
      <c r="Y167" s="3"/>
      <c r="Z167" s="3"/>
    </row>
    <row r="168" spans="1:26" ht="12.75" customHeight="1" x14ac:dyDescent="0.2">
      <c r="A168" s="3"/>
      <c r="B168" s="3"/>
      <c r="C168" s="3"/>
      <c r="D168" s="3"/>
      <c r="E168" s="3"/>
      <c r="F168" s="3"/>
      <c r="G168" s="3"/>
      <c r="H168" s="3"/>
      <c r="I168" s="3"/>
      <c r="J168" s="3"/>
      <c r="K168" s="3"/>
      <c r="L168" s="3"/>
      <c r="M168" s="3"/>
      <c r="N168" s="3"/>
      <c r="O168" s="3"/>
      <c r="P168" s="3"/>
      <c r="T168" s="3"/>
      <c r="U168" s="3"/>
      <c r="V168" s="3"/>
      <c r="W168" s="3"/>
      <c r="X168" s="3"/>
      <c r="Y168" s="3"/>
      <c r="Z168" s="3"/>
    </row>
    <row r="169" spans="1:26" ht="12.75" customHeight="1" x14ac:dyDescent="0.2">
      <c r="A169" s="3"/>
      <c r="B169" s="3"/>
      <c r="C169" s="3"/>
      <c r="D169" s="3"/>
      <c r="E169" s="3"/>
      <c r="F169" s="3"/>
      <c r="G169" s="3"/>
      <c r="H169" s="3"/>
      <c r="I169" s="3"/>
      <c r="J169" s="3"/>
      <c r="K169" s="3"/>
      <c r="L169" s="3"/>
      <c r="M169" s="3"/>
      <c r="N169" s="3"/>
      <c r="O169" s="3"/>
      <c r="P169" s="3"/>
      <c r="T169" s="3"/>
      <c r="U169" s="3"/>
      <c r="V169" s="3"/>
      <c r="W169" s="3"/>
      <c r="X169" s="3"/>
      <c r="Y169" s="3"/>
      <c r="Z169" s="3"/>
    </row>
    <row r="170" spans="1:26" ht="12.75" customHeight="1" x14ac:dyDescent="0.2">
      <c r="A170" s="3"/>
      <c r="B170" s="3"/>
      <c r="C170" s="3"/>
      <c r="D170" s="3"/>
      <c r="E170" s="3"/>
      <c r="F170" s="3"/>
      <c r="G170" s="3"/>
      <c r="H170" s="3"/>
      <c r="I170" s="3"/>
      <c r="J170" s="3"/>
      <c r="K170" s="3"/>
      <c r="L170" s="3"/>
      <c r="M170" s="3"/>
      <c r="N170" s="3"/>
      <c r="O170" s="3"/>
      <c r="P170" s="3"/>
      <c r="T170" s="3"/>
      <c r="U170" s="3"/>
      <c r="V170" s="3"/>
      <c r="W170" s="3"/>
      <c r="X170" s="3"/>
      <c r="Y170" s="3"/>
      <c r="Z170" s="3"/>
    </row>
    <row r="171" spans="1:26" ht="12.75" customHeight="1" x14ac:dyDescent="0.2">
      <c r="A171" s="3"/>
      <c r="B171" s="3"/>
      <c r="C171" s="3"/>
      <c r="D171" s="3"/>
      <c r="E171" s="3"/>
      <c r="F171" s="3"/>
      <c r="G171" s="3"/>
      <c r="H171" s="3"/>
      <c r="I171" s="3"/>
      <c r="J171" s="3"/>
      <c r="K171" s="3"/>
      <c r="L171" s="3"/>
      <c r="M171" s="3"/>
      <c r="N171" s="3"/>
      <c r="O171" s="3"/>
      <c r="P171" s="3"/>
      <c r="T171" s="3"/>
      <c r="U171" s="3"/>
      <c r="V171" s="3"/>
      <c r="W171" s="3"/>
      <c r="X171" s="3"/>
      <c r="Y171" s="3"/>
      <c r="Z171" s="3"/>
    </row>
    <row r="172" spans="1:26" ht="12.75" customHeight="1" x14ac:dyDescent="0.2">
      <c r="A172" s="3"/>
      <c r="B172" s="3"/>
      <c r="C172" s="3"/>
      <c r="D172" s="3"/>
      <c r="E172" s="3"/>
      <c r="F172" s="3"/>
      <c r="G172" s="3"/>
      <c r="H172" s="3"/>
      <c r="I172" s="3"/>
      <c r="J172" s="3"/>
      <c r="K172" s="3"/>
      <c r="L172" s="3"/>
      <c r="M172" s="3"/>
      <c r="N172" s="3"/>
      <c r="O172" s="3"/>
      <c r="P172" s="3"/>
      <c r="T172" s="3"/>
      <c r="U172" s="3"/>
      <c r="V172" s="3"/>
      <c r="W172" s="3"/>
      <c r="X172" s="3"/>
      <c r="Y172" s="3"/>
      <c r="Z172" s="3"/>
    </row>
    <row r="173" spans="1:26" ht="12.75" customHeight="1" x14ac:dyDescent="0.2">
      <c r="A173" s="3"/>
      <c r="B173" s="3"/>
      <c r="C173" s="3"/>
      <c r="D173" s="3"/>
      <c r="E173" s="3"/>
      <c r="F173" s="3"/>
      <c r="G173" s="3"/>
      <c r="H173" s="3"/>
      <c r="I173" s="3"/>
      <c r="J173" s="3"/>
      <c r="K173" s="3"/>
      <c r="L173" s="3"/>
      <c r="M173" s="3"/>
      <c r="N173" s="3"/>
      <c r="O173" s="3"/>
      <c r="P173" s="3"/>
      <c r="T173" s="3"/>
      <c r="U173" s="3"/>
      <c r="V173" s="3"/>
      <c r="W173" s="3"/>
      <c r="X173" s="3"/>
      <c r="Y173" s="3"/>
      <c r="Z173" s="3"/>
    </row>
    <row r="174" spans="1:26" ht="12.75" customHeight="1" x14ac:dyDescent="0.2">
      <c r="A174" s="3"/>
      <c r="B174" s="3"/>
      <c r="C174" s="3"/>
      <c r="D174" s="3"/>
      <c r="E174" s="3"/>
      <c r="F174" s="3"/>
      <c r="G174" s="3"/>
      <c r="H174" s="3"/>
      <c r="I174" s="3"/>
      <c r="J174" s="3"/>
      <c r="K174" s="3"/>
      <c r="L174" s="3"/>
      <c r="M174" s="3"/>
      <c r="N174" s="3"/>
      <c r="O174" s="3"/>
      <c r="P174" s="3"/>
      <c r="S174" s="3"/>
      <c r="T174" s="3"/>
      <c r="U174" s="3"/>
      <c r="V174" s="3"/>
      <c r="W174" s="3"/>
      <c r="X174" s="3"/>
      <c r="Y174" s="3"/>
      <c r="Z174" s="3"/>
    </row>
    <row r="175" spans="1:26" ht="12.75" customHeight="1" x14ac:dyDescent="0.2">
      <c r="A175" s="3"/>
      <c r="B175" s="3"/>
      <c r="C175" s="3"/>
      <c r="D175" s="3"/>
      <c r="E175" s="3"/>
      <c r="F175" s="3"/>
      <c r="G175" s="3"/>
      <c r="H175" s="3"/>
      <c r="I175" s="3"/>
      <c r="J175" s="3"/>
      <c r="K175" s="3"/>
      <c r="L175" s="3"/>
      <c r="M175" s="3"/>
      <c r="N175" s="3"/>
      <c r="O175" s="3"/>
      <c r="P175" s="3"/>
      <c r="S175" s="3"/>
      <c r="T175" s="3"/>
      <c r="U175" s="3"/>
      <c r="V175" s="3"/>
      <c r="W175" s="3"/>
      <c r="X175" s="3"/>
      <c r="Y175" s="3"/>
      <c r="Z175" s="3"/>
    </row>
    <row r="176" spans="1:26" ht="12.75" customHeight="1" x14ac:dyDescent="0.2">
      <c r="A176" s="3"/>
      <c r="B176" s="3"/>
      <c r="C176" s="3"/>
      <c r="D176" s="3"/>
      <c r="E176" s="3"/>
      <c r="F176" s="3"/>
      <c r="G176" s="3"/>
      <c r="H176" s="3"/>
      <c r="I176" s="3"/>
      <c r="J176" s="3"/>
      <c r="K176" s="3"/>
      <c r="L176" s="3"/>
      <c r="M176" s="3"/>
      <c r="N176" s="3"/>
      <c r="O176" s="3"/>
      <c r="P176" s="3"/>
      <c r="S176" s="3"/>
      <c r="T176" s="3"/>
      <c r="U176" s="3"/>
      <c r="V176" s="3"/>
      <c r="W176" s="3"/>
      <c r="X176" s="3"/>
      <c r="Y176" s="3"/>
      <c r="Z176" s="3"/>
    </row>
    <row r="177" spans="1:26" ht="12.75" customHeight="1" x14ac:dyDescent="0.2">
      <c r="A177" s="3"/>
      <c r="B177" s="3"/>
      <c r="C177" s="3"/>
      <c r="D177" s="3"/>
      <c r="E177" s="3"/>
      <c r="F177" s="3"/>
      <c r="G177" s="3"/>
      <c r="H177" s="3"/>
      <c r="I177" s="3"/>
      <c r="J177" s="3"/>
      <c r="K177" s="3"/>
      <c r="L177" s="3"/>
      <c r="M177" s="3"/>
      <c r="N177" s="3"/>
      <c r="O177" s="3"/>
      <c r="P177" s="3"/>
      <c r="S177" s="3"/>
      <c r="T177" s="3"/>
      <c r="U177" s="3"/>
      <c r="V177" s="3"/>
      <c r="W177" s="3"/>
      <c r="X177" s="3"/>
      <c r="Y177" s="3"/>
      <c r="Z177" s="3"/>
    </row>
    <row r="178" spans="1:26" ht="12.75" customHeight="1" x14ac:dyDescent="0.2">
      <c r="A178" s="3"/>
      <c r="B178" s="3"/>
      <c r="C178" s="3"/>
      <c r="D178" s="3"/>
      <c r="E178" s="3"/>
      <c r="F178" s="3"/>
      <c r="G178" s="3"/>
      <c r="H178" s="3"/>
      <c r="I178" s="3"/>
      <c r="J178" s="3"/>
      <c r="K178" s="3"/>
      <c r="L178" s="3"/>
      <c r="M178" s="3"/>
      <c r="N178" s="3"/>
      <c r="O178" s="3"/>
      <c r="P178" s="3"/>
      <c r="S178" s="3"/>
      <c r="T178" s="3"/>
      <c r="U178" s="3"/>
      <c r="V178" s="3"/>
      <c r="W178" s="3"/>
      <c r="X178" s="3"/>
      <c r="Y178" s="3"/>
      <c r="Z178" s="3"/>
    </row>
    <row r="179" spans="1:26" ht="12.75" customHeight="1" x14ac:dyDescent="0.2">
      <c r="A179" s="3"/>
      <c r="B179" s="3"/>
      <c r="C179" s="3"/>
      <c r="D179" s="3"/>
      <c r="E179" s="3"/>
      <c r="F179" s="3"/>
      <c r="G179" s="3"/>
      <c r="H179" s="3"/>
      <c r="I179" s="3"/>
      <c r="J179" s="3"/>
      <c r="K179" s="3"/>
      <c r="L179" s="3"/>
      <c r="M179" s="3"/>
      <c r="N179" s="3"/>
      <c r="O179" s="3"/>
      <c r="P179" s="3"/>
      <c r="S179" s="3"/>
      <c r="T179" s="3"/>
      <c r="U179" s="3"/>
      <c r="V179" s="3"/>
      <c r="W179" s="3"/>
      <c r="X179" s="3"/>
      <c r="Y179" s="3"/>
      <c r="Z179" s="3"/>
    </row>
    <row r="180" spans="1:26" ht="12.75" customHeight="1" x14ac:dyDescent="0.2">
      <c r="A180" s="3"/>
      <c r="B180" s="3"/>
      <c r="C180" s="3"/>
      <c r="D180" s="3"/>
      <c r="E180" s="3"/>
      <c r="F180" s="3"/>
      <c r="G180" s="3"/>
      <c r="H180" s="3"/>
      <c r="I180" s="3"/>
      <c r="J180" s="3"/>
      <c r="K180" s="3"/>
      <c r="L180" s="3"/>
      <c r="M180" s="3"/>
      <c r="N180" s="3"/>
      <c r="O180" s="3"/>
      <c r="P180" s="3"/>
      <c r="S180" s="3"/>
      <c r="T180" s="3"/>
      <c r="U180" s="3"/>
      <c r="V180" s="3"/>
      <c r="W180" s="3"/>
      <c r="X180" s="3"/>
      <c r="Y180" s="3"/>
      <c r="Z180" s="3"/>
    </row>
    <row r="181" spans="1:26" ht="12.75" customHeight="1" x14ac:dyDescent="0.2">
      <c r="A181" s="3"/>
      <c r="B181" s="3"/>
      <c r="C181" s="3"/>
      <c r="D181" s="3"/>
      <c r="E181" s="3"/>
      <c r="F181" s="3"/>
      <c r="G181" s="3"/>
      <c r="H181" s="3"/>
      <c r="I181" s="3"/>
      <c r="J181" s="3"/>
      <c r="K181" s="3"/>
      <c r="L181" s="3"/>
      <c r="M181" s="3"/>
      <c r="N181" s="3"/>
      <c r="O181" s="3"/>
      <c r="P181" s="3"/>
      <c r="S181" s="3"/>
      <c r="T181" s="3"/>
      <c r="U181" s="3"/>
      <c r="V181" s="3"/>
      <c r="W181" s="3"/>
      <c r="X181" s="3"/>
      <c r="Y181" s="3"/>
      <c r="Z181" s="3"/>
    </row>
    <row r="182" spans="1:26" ht="12.75" customHeight="1" x14ac:dyDescent="0.2">
      <c r="A182" s="3"/>
      <c r="B182" s="3"/>
      <c r="C182" s="3"/>
      <c r="D182" s="3"/>
      <c r="E182" s="3"/>
      <c r="F182" s="3"/>
      <c r="G182" s="3"/>
      <c r="H182" s="3"/>
      <c r="I182" s="3"/>
      <c r="J182" s="3"/>
      <c r="K182" s="3"/>
      <c r="L182" s="3"/>
      <c r="M182" s="3"/>
      <c r="N182" s="3"/>
      <c r="O182" s="3"/>
      <c r="P182" s="3"/>
      <c r="S182" s="3"/>
      <c r="T182" s="3"/>
      <c r="U182" s="3"/>
      <c r="V182" s="3"/>
      <c r="W182" s="3"/>
      <c r="X182" s="3"/>
      <c r="Y182" s="3"/>
      <c r="Z182" s="3"/>
    </row>
    <row r="183" spans="1:26" ht="12.75" customHeight="1" x14ac:dyDescent="0.2">
      <c r="A183" s="3"/>
      <c r="B183" s="3"/>
      <c r="C183" s="3"/>
      <c r="D183" s="3"/>
      <c r="E183" s="3"/>
      <c r="F183" s="3"/>
      <c r="G183" s="3"/>
      <c r="H183" s="3"/>
      <c r="I183" s="3"/>
      <c r="J183" s="3"/>
      <c r="K183" s="3"/>
      <c r="L183" s="3"/>
      <c r="M183" s="3"/>
      <c r="N183" s="3"/>
      <c r="O183" s="3"/>
      <c r="P183" s="3"/>
      <c r="S183" s="3"/>
      <c r="T183" s="3"/>
      <c r="U183" s="3"/>
      <c r="V183" s="3"/>
      <c r="W183" s="3"/>
      <c r="X183" s="3"/>
      <c r="Y183" s="3"/>
      <c r="Z183" s="3"/>
    </row>
    <row r="184" spans="1:26" ht="12.75" customHeight="1" x14ac:dyDescent="0.2">
      <c r="A184" s="3"/>
      <c r="B184" s="3"/>
      <c r="C184" s="3"/>
      <c r="D184" s="3"/>
      <c r="E184" s="3"/>
      <c r="F184" s="3"/>
      <c r="G184" s="3"/>
      <c r="H184" s="3"/>
      <c r="I184" s="3"/>
      <c r="J184" s="3"/>
      <c r="K184" s="3"/>
      <c r="L184" s="3"/>
      <c r="M184" s="3"/>
      <c r="N184" s="3"/>
      <c r="O184" s="3"/>
      <c r="P184" s="3"/>
      <c r="S184" s="3"/>
      <c r="T184" s="3"/>
      <c r="U184" s="3"/>
      <c r="V184" s="3"/>
      <c r="W184" s="3"/>
      <c r="X184" s="3"/>
      <c r="Y184" s="3"/>
      <c r="Z184" s="3"/>
    </row>
    <row r="185" spans="1:26" ht="12.75" customHeight="1" x14ac:dyDescent="0.2">
      <c r="A185" s="3"/>
      <c r="B185" s="3"/>
      <c r="C185" s="3"/>
      <c r="D185" s="3"/>
      <c r="E185" s="3"/>
      <c r="F185" s="3"/>
      <c r="G185" s="3"/>
      <c r="H185" s="3"/>
      <c r="I185" s="3"/>
      <c r="J185" s="3"/>
      <c r="K185" s="3"/>
      <c r="L185" s="3"/>
      <c r="M185" s="3"/>
      <c r="N185" s="3"/>
      <c r="O185" s="3"/>
      <c r="P185" s="3"/>
      <c r="S185" s="3"/>
      <c r="T185" s="3"/>
      <c r="U185" s="3"/>
      <c r="V185" s="3"/>
      <c r="W185" s="3"/>
      <c r="X185" s="3"/>
      <c r="Y185" s="3"/>
      <c r="Z185" s="3"/>
    </row>
    <row r="186" spans="1:26" ht="12.75" customHeight="1" x14ac:dyDescent="0.2">
      <c r="A186" s="3"/>
      <c r="B186" s="3"/>
      <c r="C186" s="3"/>
      <c r="D186" s="3"/>
      <c r="E186" s="3"/>
      <c r="F186" s="3"/>
      <c r="G186" s="3"/>
      <c r="H186" s="3"/>
      <c r="I186" s="3"/>
      <c r="J186" s="3"/>
      <c r="K186" s="3"/>
      <c r="L186" s="3"/>
      <c r="M186" s="3"/>
      <c r="N186" s="3"/>
      <c r="O186" s="3"/>
      <c r="P186" s="3"/>
      <c r="S186" s="3"/>
      <c r="T186" s="3"/>
      <c r="U186" s="3"/>
      <c r="V186" s="3"/>
      <c r="W186" s="3"/>
      <c r="X186" s="3"/>
      <c r="Y186" s="3"/>
      <c r="Z186" s="3"/>
    </row>
    <row r="187" spans="1:26" ht="12.75" customHeight="1" x14ac:dyDescent="0.2">
      <c r="A187" s="3"/>
      <c r="B187" s="3"/>
      <c r="C187" s="3"/>
      <c r="D187" s="3"/>
      <c r="E187" s="3"/>
      <c r="F187" s="3"/>
      <c r="G187" s="3"/>
      <c r="H187" s="3"/>
      <c r="I187" s="3"/>
      <c r="J187" s="3"/>
      <c r="K187" s="3"/>
      <c r="L187" s="3"/>
      <c r="M187" s="3"/>
      <c r="N187" s="3"/>
      <c r="O187" s="3"/>
      <c r="P187" s="3"/>
      <c r="S187" s="3"/>
      <c r="T187" s="3"/>
      <c r="U187" s="3"/>
      <c r="V187" s="3"/>
      <c r="W187" s="3"/>
      <c r="X187" s="3"/>
      <c r="Y187" s="3"/>
      <c r="Z187" s="3"/>
    </row>
    <row r="188" spans="1:26" ht="12.75" customHeight="1" x14ac:dyDescent="0.2">
      <c r="A188" s="3"/>
      <c r="B188" s="3"/>
      <c r="C188" s="3"/>
      <c r="D188" s="3"/>
      <c r="E188" s="3"/>
      <c r="F188" s="3"/>
      <c r="G188" s="3"/>
      <c r="H188" s="3"/>
      <c r="I188" s="3"/>
      <c r="J188" s="3"/>
      <c r="K188" s="3"/>
      <c r="L188" s="3"/>
      <c r="M188" s="3"/>
      <c r="N188" s="3"/>
      <c r="O188" s="3"/>
      <c r="P188" s="3"/>
      <c r="S188" s="3"/>
      <c r="T188" s="3"/>
      <c r="U188" s="3"/>
      <c r="V188" s="3"/>
      <c r="W188" s="3"/>
      <c r="X188" s="3"/>
      <c r="Y188" s="3"/>
      <c r="Z188" s="3"/>
    </row>
    <row r="189" spans="1:26" ht="12.75" customHeight="1" x14ac:dyDescent="0.2">
      <c r="A189" s="3"/>
      <c r="B189" s="3"/>
      <c r="C189" s="3"/>
      <c r="D189" s="3"/>
      <c r="E189" s="3"/>
      <c r="F189" s="3"/>
      <c r="G189" s="3"/>
      <c r="H189" s="3"/>
      <c r="I189" s="3"/>
      <c r="J189" s="3"/>
      <c r="K189" s="3"/>
      <c r="L189" s="3"/>
      <c r="M189" s="3"/>
      <c r="N189" s="3"/>
      <c r="O189" s="3"/>
      <c r="P189" s="3"/>
      <c r="S189" s="3"/>
      <c r="T189" s="3"/>
      <c r="U189" s="3"/>
      <c r="V189" s="3"/>
      <c r="W189" s="3"/>
      <c r="X189" s="3"/>
      <c r="Y189" s="3"/>
      <c r="Z189" s="3"/>
    </row>
    <row r="190" spans="1:26" ht="12.75" customHeight="1" x14ac:dyDescent="0.2">
      <c r="A190" s="3"/>
      <c r="B190" s="3"/>
      <c r="C190" s="3"/>
      <c r="D190" s="3"/>
      <c r="E190" s="3"/>
      <c r="F190" s="3"/>
      <c r="G190" s="3"/>
      <c r="H190" s="3"/>
      <c r="I190" s="3"/>
      <c r="J190" s="3"/>
      <c r="K190" s="3"/>
      <c r="L190" s="3"/>
      <c r="M190" s="3"/>
      <c r="N190" s="3"/>
      <c r="O190" s="3"/>
      <c r="P190" s="3"/>
      <c r="S190" s="3"/>
      <c r="T190" s="3"/>
      <c r="U190" s="3"/>
      <c r="V190" s="3"/>
      <c r="W190" s="3"/>
      <c r="X190" s="3"/>
      <c r="Y190" s="3"/>
      <c r="Z190" s="3"/>
    </row>
    <row r="191" spans="1:26" ht="12.75" customHeight="1" x14ac:dyDescent="0.2">
      <c r="A191" s="3"/>
      <c r="B191" s="3"/>
      <c r="C191" s="3"/>
      <c r="D191" s="3"/>
      <c r="E191" s="3"/>
      <c r="F191" s="3"/>
      <c r="G191" s="3"/>
      <c r="H191" s="3"/>
      <c r="I191" s="3"/>
      <c r="J191" s="3"/>
      <c r="K191" s="3"/>
      <c r="L191" s="3"/>
      <c r="M191" s="3"/>
      <c r="N191" s="3"/>
      <c r="O191" s="3"/>
      <c r="P191" s="3"/>
      <c r="S191" s="3"/>
      <c r="T191" s="3"/>
      <c r="U191" s="3"/>
      <c r="V191" s="3"/>
      <c r="W191" s="3"/>
      <c r="X191" s="3"/>
      <c r="Y191" s="3"/>
      <c r="Z191" s="3"/>
    </row>
    <row r="192" spans="1:26" ht="12.75" customHeight="1" x14ac:dyDescent="0.2">
      <c r="A192" s="3"/>
      <c r="B192" s="3"/>
      <c r="C192" s="3"/>
      <c r="D192" s="3"/>
      <c r="E192" s="3"/>
      <c r="F192" s="3"/>
      <c r="G192" s="3"/>
      <c r="H192" s="3"/>
      <c r="I192" s="3"/>
      <c r="J192" s="3"/>
      <c r="K192" s="3"/>
      <c r="L192" s="3"/>
      <c r="M192" s="3"/>
      <c r="N192" s="3"/>
      <c r="O192" s="3"/>
      <c r="P192" s="3"/>
      <c r="S192" s="3"/>
      <c r="T192" s="3"/>
      <c r="U192" s="3"/>
      <c r="V192" s="3"/>
      <c r="W192" s="3"/>
      <c r="X192" s="3"/>
      <c r="Y192" s="3"/>
      <c r="Z192" s="3"/>
    </row>
    <row r="193" spans="1:26" ht="12.75" customHeight="1" x14ac:dyDescent="0.2">
      <c r="A193" s="3"/>
      <c r="B193" s="3"/>
      <c r="C193" s="3"/>
      <c r="D193" s="3"/>
      <c r="E193" s="3"/>
      <c r="F193" s="3"/>
      <c r="G193" s="3"/>
      <c r="H193" s="3"/>
      <c r="I193" s="3"/>
      <c r="J193" s="3"/>
      <c r="K193" s="3"/>
      <c r="L193" s="3"/>
      <c r="M193" s="3"/>
      <c r="N193" s="3"/>
      <c r="O193" s="3"/>
      <c r="P193" s="3"/>
      <c r="S193" s="3"/>
      <c r="T193" s="3"/>
      <c r="U193" s="3"/>
      <c r="V193" s="3"/>
      <c r="W193" s="3"/>
      <c r="X193" s="3"/>
      <c r="Y193" s="3"/>
      <c r="Z193" s="3"/>
    </row>
    <row r="194" spans="1:26"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x14ac:dyDescent="0.2"/>
    <row r="286" spans="1:26" ht="15.75" customHeight="1" x14ac:dyDescent="0.2"/>
    <row r="287" spans="1:26" ht="15.75" customHeight="1" x14ac:dyDescent="0.2"/>
    <row r="288" spans="1:26"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3" right="0.3" top="0.3" bottom="0.3" header="0" footer="0"/>
  <pageSetup scale="75" orientation="landscape"/>
  <headerFooter>
    <oddHeader>&amp;CTab: &amp;A</oddHeader>
    <oddFooter>&amp;L&amp;D &amp;T&amp;C&amp;F -- &amp;A&amp;R&amp;P/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997A5"/>
  </sheetPr>
  <dimension ref="A1:Z1000"/>
  <sheetViews>
    <sheetView showGridLines="0" workbookViewId="0"/>
  </sheetViews>
  <sheetFormatPr defaultColWidth="14.5" defaultRowHeight="15" customHeight="1" outlineLevelRow="1" x14ac:dyDescent="0.2"/>
  <cols>
    <col min="1" max="5" width="9.5" customWidth="1"/>
    <col min="6" max="6" width="31.5" customWidth="1"/>
    <col min="7" max="7" width="20.83203125" customWidth="1"/>
    <col min="8" max="8" width="15.5" customWidth="1"/>
    <col min="10" max="10" width="15.83203125" customWidth="1"/>
    <col min="11" max="16" width="9.5" customWidth="1"/>
    <col min="17" max="17" width="18.5" customWidth="1"/>
    <col min="18" max="19" width="20.83203125" customWidth="1"/>
    <col min="20" max="26" width="9.5" customWidth="1"/>
  </cols>
  <sheetData>
    <row r="1" spans="1:26" ht="12.75" customHeight="1" x14ac:dyDescent="0.2">
      <c r="A1" s="2" t="str">
        <f>Introduction!A1</f>
        <v xml:space="preserve"> Introduction to Data Analytics with Excel</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A2" s="2">
        <f>Introduction!A2</f>
        <v>0</v>
      </c>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
      <c r="A3" s="2" t="str">
        <f>Introduction!A3</f>
        <v>Pivot Tables</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
      <c r="A4" s="4" t="str">
        <f ca="1">MID(CELL("Filename",I7),SEARCH("]",CELL("Filename",I7),1)+1,100)</f>
        <v>Section 4 - Sorting (ANS)</v>
      </c>
      <c r="B4" s="3"/>
      <c r="C4" s="3"/>
      <c r="D4" s="3"/>
      <c r="E4" s="3"/>
      <c r="F4" s="3"/>
      <c r="G4" s="3"/>
      <c r="H4" s="3"/>
      <c r="I4" s="3"/>
      <c r="J4" s="3"/>
      <c r="K4" s="3"/>
      <c r="L4" s="3"/>
      <c r="M4" s="3"/>
      <c r="N4" s="3"/>
      <c r="O4" s="3"/>
      <c r="P4" s="3"/>
      <c r="Q4" s="3"/>
      <c r="R4" s="3"/>
      <c r="S4" s="3"/>
      <c r="T4" s="3"/>
      <c r="U4" s="3"/>
      <c r="V4" s="3"/>
      <c r="W4" s="3"/>
      <c r="X4" s="3"/>
      <c r="Y4" s="3"/>
      <c r="Z4" s="3"/>
    </row>
    <row r="5" spans="1:26" ht="12.75" customHeight="1" x14ac:dyDescent="0.2">
      <c r="A5" s="3"/>
      <c r="B5" s="3"/>
      <c r="C5" s="3"/>
      <c r="D5" s="3"/>
      <c r="E5" s="3"/>
      <c r="F5" s="3"/>
      <c r="G5" s="3"/>
      <c r="H5" s="3"/>
      <c r="I5" s="3"/>
      <c r="J5" s="3"/>
      <c r="K5" s="3"/>
      <c r="L5" s="3"/>
      <c r="M5" s="3"/>
      <c r="N5" s="3"/>
      <c r="O5" s="3"/>
      <c r="P5" s="3"/>
      <c r="Q5" s="3"/>
      <c r="R5" s="3"/>
      <c r="S5" s="3"/>
      <c r="T5" s="3"/>
      <c r="U5" s="3"/>
      <c r="V5" s="3"/>
      <c r="W5" s="3"/>
      <c r="X5" s="3"/>
      <c r="Y5" s="3"/>
      <c r="Z5" s="3"/>
    </row>
    <row r="6" spans="1:26" ht="12.75" customHeight="1" x14ac:dyDescent="0.2">
      <c r="A6" s="3"/>
      <c r="B6" s="3"/>
      <c r="C6" s="3"/>
      <c r="D6" s="3"/>
      <c r="E6" s="3"/>
      <c r="F6" s="3"/>
      <c r="G6" s="3"/>
      <c r="H6" s="3"/>
      <c r="I6" s="3"/>
      <c r="J6" s="3"/>
      <c r="K6" s="3"/>
      <c r="L6" s="3"/>
      <c r="M6" s="3"/>
      <c r="N6" s="3"/>
      <c r="O6" s="3"/>
      <c r="P6" s="3"/>
      <c r="S6" s="3"/>
      <c r="T6" s="3"/>
      <c r="U6" s="3"/>
      <c r="V6" s="3"/>
      <c r="W6" s="3"/>
      <c r="X6" s="3"/>
      <c r="Y6" s="3"/>
      <c r="Z6" s="3"/>
    </row>
    <row r="7" spans="1:26" ht="12.75" customHeight="1" x14ac:dyDescent="0.3">
      <c r="A7" s="3"/>
      <c r="B7" s="29" t="s">
        <v>295</v>
      </c>
      <c r="C7" s="3"/>
      <c r="D7" s="3"/>
      <c r="E7" s="3"/>
      <c r="F7" s="3"/>
      <c r="G7" s="3"/>
      <c r="H7" s="3"/>
      <c r="I7" s="3"/>
      <c r="J7" s="3"/>
      <c r="K7" s="3"/>
      <c r="L7" s="3"/>
      <c r="M7" s="3"/>
      <c r="N7" s="3"/>
      <c r="O7" s="3"/>
      <c r="P7" s="3"/>
      <c r="Q7" s="3"/>
      <c r="R7" s="3"/>
      <c r="S7" s="3"/>
      <c r="T7" s="3"/>
      <c r="U7" s="3"/>
      <c r="V7" s="3"/>
      <c r="W7" s="3"/>
      <c r="X7" s="3"/>
      <c r="Y7" s="3"/>
      <c r="Z7" s="3"/>
    </row>
    <row r="8" spans="1:26" ht="12.75" customHeight="1" outlineLevel="1" x14ac:dyDescent="0.2">
      <c r="A8" s="3"/>
      <c r="B8" s="3"/>
      <c r="C8" s="3"/>
      <c r="D8" s="3"/>
      <c r="E8" s="3"/>
      <c r="F8" s="30" t="s">
        <v>296</v>
      </c>
      <c r="H8" s="3"/>
      <c r="I8" s="3"/>
      <c r="J8" s="3"/>
      <c r="N8" s="3"/>
      <c r="O8" s="3"/>
      <c r="P8" s="3"/>
      <c r="Q8" s="3"/>
      <c r="R8" s="3"/>
      <c r="S8" s="3"/>
      <c r="T8" s="3"/>
      <c r="U8" s="3"/>
      <c r="V8" s="3"/>
      <c r="W8" s="3"/>
      <c r="X8" s="3"/>
      <c r="Y8" s="3"/>
      <c r="Z8" s="3"/>
    </row>
    <row r="9" spans="1:26" ht="12.75" customHeight="1" outlineLevel="1" x14ac:dyDescent="0.2">
      <c r="A9" s="3"/>
      <c r="B9" s="3"/>
      <c r="C9" s="3"/>
      <c r="D9" s="3"/>
      <c r="E9" s="3"/>
      <c r="F9" s="7" t="s">
        <v>166</v>
      </c>
      <c r="G9" s="43" t="s">
        <v>196</v>
      </c>
      <c r="N9" s="3"/>
      <c r="O9" s="3"/>
      <c r="P9" s="3"/>
      <c r="Q9" s="3"/>
      <c r="R9" s="3"/>
      <c r="S9" s="3"/>
      <c r="T9" s="3"/>
      <c r="U9" s="3"/>
      <c r="V9" s="3"/>
      <c r="W9" s="3"/>
      <c r="X9" s="3"/>
      <c r="Y9" s="3"/>
      <c r="Z9" s="3"/>
    </row>
    <row r="10" spans="1:26" ht="12.75" customHeight="1" outlineLevel="1" x14ac:dyDescent="0.2">
      <c r="A10" s="3"/>
      <c r="B10" s="3"/>
      <c r="C10" s="3"/>
      <c r="D10" s="3"/>
      <c r="E10" s="3"/>
      <c r="N10" s="3"/>
      <c r="O10" s="3"/>
      <c r="P10" s="3"/>
      <c r="Q10" s="3"/>
      <c r="R10" s="3"/>
      <c r="S10" s="3"/>
      <c r="T10" s="3"/>
      <c r="U10" s="3"/>
      <c r="V10" s="3"/>
      <c r="W10" s="3"/>
      <c r="X10" s="3"/>
      <c r="Y10" s="3"/>
      <c r="Z10" s="3"/>
    </row>
    <row r="11" spans="1:26" ht="12.75" customHeight="1" outlineLevel="1" x14ac:dyDescent="0.2">
      <c r="A11" s="3"/>
      <c r="B11" s="3"/>
      <c r="C11" s="3"/>
      <c r="D11" s="3"/>
      <c r="E11" s="3"/>
      <c r="F11" s="7" t="s">
        <v>297</v>
      </c>
      <c r="G11" s="43" t="s">
        <v>17</v>
      </c>
      <c r="N11" s="3"/>
      <c r="O11" s="3"/>
      <c r="P11" s="3"/>
      <c r="Q11" s="3"/>
      <c r="R11" s="3"/>
      <c r="S11" s="3"/>
      <c r="T11" s="3"/>
      <c r="U11" s="3"/>
      <c r="V11" s="3"/>
      <c r="W11" s="3"/>
      <c r="X11" s="3"/>
      <c r="Y11" s="3"/>
      <c r="Z11" s="3"/>
    </row>
    <row r="12" spans="1:26" ht="12.75" customHeight="1" outlineLevel="1" x14ac:dyDescent="0.2">
      <c r="A12" s="3"/>
      <c r="B12" s="3"/>
      <c r="C12" s="3"/>
      <c r="D12" s="3"/>
      <c r="E12" s="3"/>
      <c r="F12" s="8" t="s">
        <v>59</v>
      </c>
      <c r="G12" s="44">
        <v>682.5</v>
      </c>
      <c r="N12" s="3"/>
      <c r="O12" s="3"/>
      <c r="P12" s="3"/>
      <c r="Q12" s="3"/>
      <c r="R12" s="3"/>
      <c r="S12" s="3"/>
      <c r="T12" s="3"/>
      <c r="U12" s="3"/>
      <c r="V12" s="3"/>
      <c r="W12" s="3"/>
      <c r="X12" s="3"/>
      <c r="Y12" s="3"/>
      <c r="Z12" s="3"/>
    </row>
    <row r="13" spans="1:26" ht="12.75" customHeight="1" outlineLevel="1" x14ac:dyDescent="0.2">
      <c r="A13" s="3"/>
      <c r="B13" s="3"/>
      <c r="C13" s="3"/>
      <c r="D13" s="3"/>
      <c r="E13" s="3"/>
      <c r="F13" s="8" t="s">
        <v>47</v>
      </c>
      <c r="G13" s="44">
        <v>949.05000000000007</v>
      </c>
      <c r="N13" s="3"/>
      <c r="O13" s="3"/>
      <c r="P13" s="3"/>
      <c r="Q13" s="3"/>
      <c r="R13" s="3"/>
      <c r="S13" s="3"/>
      <c r="T13" s="3"/>
      <c r="U13" s="3"/>
      <c r="V13" s="3"/>
      <c r="W13" s="3"/>
      <c r="X13" s="3"/>
      <c r="Y13" s="3"/>
      <c r="Z13" s="3"/>
    </row>
    <row r="14" spans="1:26" ht="12.75" customHeight="1" outlineLevel="1" x14ac:dyDescent="0.2">
      <c r="A14" s="3"/>
      <c r="B14" s="3"/>
      <c r="C14" s="3"/>
      <c r="D14" s="3"/>
      <c r="E14" s="3"/>
      <c r="F14" s="8" t="s">
        <v>85</v>
      </c>
      <c r="G14" s="44">
        <v>474.5</v>
      </c>
      <c r="N14" s="3"/>
      <c r="O14" s="3"/>
      <c r="P14" s="3"/>
      <c r="Q14" s="3"/>
      <c r="R14" s="3"/>
      <c r="S14" s="3"/>
      <c r="T14" s="3"/>
      <c r="U14" s="3"/>
      <c r="V14" s="3"/>
      <c r="W14" s="3"/>
      <c r="X14" s="3"/>
      <c r="Y14" s="3"/>
      <c r="Z14" s="3"/>
    </row>
    <row r="15" spans="1:26" ht="12.75" customHeight="1" outlineLevel="1" x14ac:dyDescent="0.2">
      <c r="A15" s="3"/>
      <c r="B15" s="3"/>
      <c r="C15" s="3"/>
      <c r="D15" s="3"/>
      <c r="E15" s="3"/>
      <c r="F15" s="8" t="s">
        <v>127</v>
      </c>
      <c r="G15" s="44">
        <v>2106.0500000000002</v>
      </c>
      <c r="N15" s="3"/>
      <c r="O15" s="3"/>
      <c r="P15" s="3"/>
      <c r="S15" s="3"/>
      <c r="T15" s="3"/>
      <c r="U15" s="3"/>
      <c r="V15" s="3"/>
      <c r="W15" s="3"/>
      <c r="X15" s="3"/>
      <c r="Y15" s="3"/>
      <c r="Z15" s="3"/>
    </row>
    <row r="16" spans="1:26" ht="12.75" customHeight="1" outlineLevel="1" x14ac:dyDescent="0.2">
      <c r="A16" s="3"/>
      <c r="B16" s="3"/>
      <c r="C16" s="3"/>
      <c r="D16" s="3"/>
      <c r="E16" s="3"/>
      <c r="N16" s="3"/>
      <c r="O16" s="3"/>
      <c r="P16" s="3"/>
      <c r="S16" s="3"/>
      <c r="T16" s="3"/>
      <c r="U16" s="3"/>
      <c r="V16" s="3"/>
      <c r="W16" s="3"/>
      <c r="X16" s="3"/>
      <c r="Y16" s="3"/>
      <c r="Z16" s="3"/>
    </row>
    <row r="17" spans="1:26" ht="12.75" customHeight="1" outlineLevel="1" x14ac:dyDescent="0.2">
      <c r="A17" s="3"/>
      <c r="B17" s="3"/>
      <c r="C17" s="3"/>
      <c r="D17" s="3"/>
      <c r="E17" s="3"/>
      <c r="F17" s="3"/>
      <c r="G17" s="3"/>
      <c r="H17" s="3"/>
      <c r="N17" s="3"/>
      <c r="O17" s="3"/>
      <c r="P17" s="3"/>
      <c r="S17" s="3"/>
      <c r="T17" s="3"/>
      <c r="U17" s="3"/>
      <c r="V17" s="3"/>
      <c r="W17" s="3"/>
      <c r="X17" s="3"/>
      <c r="Y17" s="3"/>
      <c r="Z17" s="3"/>
    </row>
    <row r="18" spans="1:26" ht="12.75" customHeight="1" outlineLevel="1" x14ac:dyDescent="0.2">
      <c r="A18" s="3"/>
      <c r="B18" s="3"/>
      <c r="C18" s="3"/>
      <c r="D18" s="3"/>
      <c r="E18" s="3"/>
      <c r="F18" s="3"/>
      <c r="G18" s="3"/>
      <c r="H18" s="3"/>
      <c r="N18" s="3"/>
      <c r="O18" s="3"/>
      <c r="P18" s="3"/>
      <c r="S18" s="3"/>
      <c r="T18" s="3"/>
      <c r="U18" s="3"/>
      <c r="V18" s="3"/>
      <c r="W18" s="3"/>
      <c r="X18" s="3"/>
      <c r="Y18" s="3"/>
      <c r="Z18" s="3"/>
    </row>
    <row r="19" spans="1:26" ht="12.75" customHeight="1" outlineLevel="1" x14ac:dyDescent="0.2">
      <c r="A19" s="3"/>
      <c r="B19" s="3"/>
      <c r="C19" s="3"/>
      <c r="D19" s="3"/>
      <c r="E19" s="3"/>
      <c r="N19" s="3"/>
      <c r="O19" s="3"/>
      <c r="P19" s="3"/>
      <c r="S19" s="3"/>
      <c r="T19" s="3"/>
      <c r="U19" s="3"/>
      <c r="V19" s="3"/>
      <c r="W19" s="3"/>
      <c r="X19" s="3"/>
      <c r="Y19" s="3"/>
      <c r="Z19" s="3"/>
    </row>
    <row r="20" spans="1:26" ht="12.75" customHeight="1" outlineLevel="1" x14ac:dyDescent="0.2">
      <c r="A20" s="3"/>
      <c r="B20" s="3"/>
      <c r="C20" s="3"/>
      <c r="D20" s="3"/>
      <c r="E20" s="3"/>
      <c r="F20" s="3"/>
      <c r="G20" s="3"/>
      <c r="H20" s="3"/>
      <c r="I20" s="3"/>
      <c r="J20" s="3"/>
      <c r="N20" s="3"/>
      <c r="O20" s="3"/>
      <c r="P20" s="3"/>
      <c r="S20" s="3"/>
      <c r="T20" s="3"/>
      <c r="U20" s="3"/>
      <c r="V20" s="3"/>
      <c r="W20" s="3"/>
      <c r="X20" s="3"/>
      <c r="Y20" s="3"/>
      <c r="Z20" s="3"/>
    </row>
    <row r="21" spans="1:26" ht="12.75" customHeight="1" outlineLevel="1" x14ac:dyDescent="0.2">
      <c r="A21" s="3"/>
      <c r="B21" s="3"/>
      <c r="C21" s="3"/>
      <c r="D21" s="3"/>
      <c r="E21" s="3"/>
      <c r="F21" s="3"/>
      <c r="G21" s="3"/>
      <c r="H21" s="3"/>
      <c r="I21" s="3"/>
      <c r="J21" s="3"/>
      <c r="N21" s="3"/>
      <c r="O21" s="3"/>
      <c r="P21" s="3"/>
      <c r="S21" s="3"/>
      <c r="T21" s="3"/>
      <c r="U21" s="3"/>
      <c r="V21" s="3"/>
      <c r="W21" s="3"/>
      <c r="X21" s="3"/>
      <c r="Y21" s="3"/>
      <c r="Z21" s="3"/>
    </row>
    <row r="22" spans="1:26" ht="12.75" customHeight="1" outlineLevel="1" x14ac:dyDescent="0.2">
      <c r="A22" s="3"/>
      <c r="B22" s="3"/>
      <c r="C22" s="3"/>
      <c r="D22" s="3"/>
      <c r="E22" s="3"/>
      <c r="F22" s="3"/>
      <c r="G22" s="3"/>
      <c r="H22" s="3"/>
      <c r="I22" s="3"/>
      <c r="J22" s="3"/>
      <c r="N22" s="3"/>
      <c r="O22" s="3"/>
      <c r="P22" s="3"/>
      <c r="S22" s="3"/>
      <c r="T22" s="3"/>
      <c r="U22" s="3"/>
      <c r="V22" s="3"/>
      <c r="W22" s="3"/>
      <c r="X22" s="3"/>
      <c r="Y22" s="3"/>
      <c r="Z22" s="3"/>
    </row>
    <row r="23" spans="1:26" ht="12.75" customHeight="1" outlineLevel="1" x14ac:dyDescent="0.2">
      <c r="A23" s="3"/>
      <c r="B23" s="3"/>
      <c r="C23" s="3"/>
      <c r="D23" s="3"/>
      <c r="E23" s="3"/>
      <c r="F23" s="3"/>
      <c r="G23" s="3"/>
      <c r="H23" s="3"/>
      <c r="I23" s="3"/>
      <c r="J23" s="3"/>
      <c r="N23" s="3"/>
      <c r="O23" s="3"/>
      <c r="P23" s="3"/>
      <c r="S23" s="3"/>
      <c r="T23" s="3"/>
      <c r="U23" s="3"/>
      <c r="V23" s="3"/>
      <c r="W23" s="3"/>
      <c r="X23" s="3"/>
      <c r="Y23" s="3"/>
      <c r="Z23" s="3"/>
    </row>
    <row r="24" spans="1:26" ht="12.75" customHeight="1" x14ac:dyDescent="0.3">
      <c r="A24" s="3"/>
      <c r="B24" s="29" t="s">
        <v>327</v>
      </c>
      <c r="C24" s="3"/>
      <c r="D24" s="3"/>
      <c r="E24" s="3"/>
      <c r="F24" s="3"/>
      <c r="G24" s="3"/>
      <c r="H24" s="3"/>
      <c r="I24" s="3"/>
      <c r="J24" s="3"/>
      <c r="K24" s="3"/>
      <c r="L24" s="3"/>
      <c r="M24" s="3"/>
      <c r="N24" s="3"/>
      <c r="O24" s="3"/>
      <c r="P24" s="3"/>
      <c r="S24" s="3"/>
      <c r="T24" s="3"/>
      <c r="U24" s="3"/>
      <c r="V24" s="3"/>
      <c r="W24" s="3"/>
      <c r="X24" s="3"/>
      <c r="Y24" s="3"/>
      <c r="Z24" s="3"/>
    </row>
    <row r="25" spans="1:26" ht="12.75" customHeight="1" outlineLevel="1" x14ac:dyDescent="0.2">
      <c r="A25" s="3"/>
      <c r="B25" s="3"/>
      <c r="C25" s="3"/>
      <c r="D25" s="3"/>
      <c r="E25" s="3"/>
      <c r="F25" s="30" t="s">
        <v>328</v>
      </c>
      <c r="G25" s="3"/>
      <c r="H25" s="3"/>
      <c r="I25" s="3"/>
      <c r="J25" s="3"/>
      <c r="K25" s="3"/>
      <c r="L25" s="3"/>
      <c r="M25" s="3"/>
      <c r="N25" s="3"/>
      <c r="O25" s="3"/>
      <c r="P25" s="3"/>
      <c r="S25" s="3"/>
      <c r="T25" s="3"/>
      <c r="U25" s="3"/>
      <c r="V25" s="3"/>
      <c r="W25" s="3"/>
      <c r="X25" s="3"/>
      <c r="Y25" s="3"/>
      <c r="Z25" s="3"/>
    </row>
    <row r="26" spans="1:26" ht="12.75" customHeight="1" outlineLevel="1" x14ac:dyDescent="0.2">
      <c r="A26" s="3"/>
      <c r="B26" s="3"/>
      <c r="C26" s="3"/>
      <c r="D26" s="3"/>
      <c r="E26" s="3"/>
      <c r="F26" s="7" t="s">
        <v>300</v>
      </c>
      <c r="G26" s="43" t="s">
        <v>156</v>
      </c>
      <c r="J26" s="3"/>
      <c r="K26" s="3"/>
      <c r="L26" s="3"/>
      <c r="M26" s="3"/>
      <c r="N26" s="3"/>
      <c r="O26" s="3"/>
      <c r="P26" s="3"/>
      <c r="S26" s="3"/>
      <c r="T26" s="3"/>
      <c r="U26" s="3"/>
      <c r="V26" s="3"/>
      <c r="W26" s="3"/>
      <c r="X26" s="3"/>
      <c r="Y26" s="3"/>
      <c r="Z26" s="3"/>
    </row>
    <row r="27" spans="1:26" ht="12.75" customHeight="1" outlineLevel="1" x14ac:dyDescent="0.2">
      <c r="A27" s="3"/>
      <c r="B27" s="3"/>
      <c r="C27" s="3"/>
      <c r="D27" s="3"/>
      <c r="E27" s="3"/>
      <c r="F27" s="8" t="s">
        <v>139</v>
      </c>
      <c r="G27" s="41">
        <v>3302</v>
      </c>
      <c r="J27" s="3"/>
      <c r="K27" s="3"/>
      <c r="L27" s="3"/>
      <c r="M27" s="3"/>
      <c r="N27" s="3"/>
      <c r="O27" s="3"/>
      <c r="P27" s="3"/>
      <c r="S27" s="3"/>
      <c r="T27" s="3"/>
      <c r="U27" s="3"/>
      <c r="V27" s="3"/>
      <c r="W27" s="3"/>
      <c r="X27" s="3"/>
      <c r="Y27" s="3"/>
      <c r="Z27" s="3"/>
    </row>
    <row r="28" spans="1:26" ht="12.75" customHeight="1" outlineLevel="1" x14ac:dyDescent="0.2">
      <c r="A28" s="3"/>
      <c r="B28" s="3"/>
      <c r="C28" s="3"/>
      <c r="D28" s="3"/>
      <c r="E28" s="3"/>
      <c r="F28" s="8" t="s">
        <v>132</v>
      </c>
      <c r="G28" s="41">
        <v>1265</v>
      </c>
      <c r="J28" s="3"/>
      <c r="K28" s="3"/>
      <c r="L28" s="3"/>
      <c r="M28" s="3"/>
      <c r="N28" s="3"/>
      <c r="O28" s="3"/>
      <c r="P28" s="3"/>
      <c r="Q28" s="3"/>
      <c r="R28" s="3"/>
      <c r="T28" s="3"/>
      <c r="U28" s="3"/>
      <c r="V28" s="3"/>
      <c r="W28" s="3"/>
      <c r="X28" s="3"/>
      <c r="Y28" s="3"/>
      <c r="Z28" s="3"/>
    </row>
    <row r="29" spans="1:26" ht="12.75" customHeight="1" outlineLevel="1" x14ac:dyDescent="0.2">
      <c r="A29" s="3"/>
      <c r="B29" s="3"/>
      <c r="C29" s="3"/>
      <c r="D29" s="3"/>
      <c r="E29" s="3"/>
      <c r="F29" s="8" t="s">
        <v>134</v>
      </c>
      <c r="G29" s="41">
        <v>874</v>
      </c>
      <c r="J29" s="3"/>
      <c r="K29" s="3"/>
      <c r="L29" s="3"/>
      <c r="M29" s="3"/>
      <c r="N29" s="3"/>
      <c r="O29" s="3"/>
      <c r="P29" s="3"/>
      <c r="Q29" s="3"/>
      <c r="R29" s="3"/>
      <c r="T29" s="3"/>
      <c r="U29" s="3"/>
      <c r="V29" s="3"/>
      <c r="W29" s="3"/>
      <c r="X29" s="3"/>
      <c r="Y29" s="3"/>
      <c r="Z29" s="3"/>
    </row>
    <row r="30" spans="1:26" ht="12.75" customHeight="1" outlineLevel="1" x14ac:dyDescent="0.2">
      <c r="A30" s="3"/>
      <c r="B30" s="3"/>
      <c r="C30" s="3"/>
      <c r="D30" s="3"/>
      <c r="E30" s="3"/>
      <c r="F30" s="8" t="s">
        <v>133</v>
      </c>
      <c r="G30" s="41">
        <v>583</v>
      </c>
      <c r="J30" s="3"/>
      <c r="K30" s="3"/>
      <c r="L30" s="3"/>
      <c r="M30" s="3"/>
      <c r="N30" s="3"/>
      <c r="O30" s="3"/>
      <c r="P30" s="3"/>
      <c r="Q30" s="3"/>
      <c r="R30" s="3"/>
      <c r="T30" s="3"/>
      <c r="U30" s="3"/>
      <c r="V30" s="3"/>
      <c r="W30" s="3"/>
      <c r="X30" s="3"/>
      <c r="Y30" s="3"/>
      <c r="Z30" s="3"/>
    </row>
    <row r="31" spans="1:26" ht="12.75" customHeight="1" outlineLevel="1" x14ac:dyDescent="0.2">
      <c r="A31" s="3"/>
      <c r="B31" s="3"/>
      <c r="C31" s="3"/>
      <c r="D31" s="3"/>
      <c r="E31" s="3"/>
      <c r="F31" s="8" t="s">
        <v>142</v>
      </c>
      <c r="G31" s="41">
        <v>580</v>
      </c>
      <c r="J31" s="3"/>
      <c r="K31" s="3"/>
      <c r="L31" s="3"/>
      <c r="M31" s="3"/>
      <c r="N31" s="3"/>
      <c r="O31" s="3"/>
      <c r="P31" s="3"/>
      <c r="Q31" s="3"/>
      <c r="R31" s="3"/>
      <c r="T31" s="3"/>
      <c r="U31" s="3"/>
      <c r="V31" s="3"/>
      <c r="W31" s="3"/>
      <c r="X31" s="3"/>
      <c r="Y31" s="3"/>
      <c r="Z31" s="3"/>
    </row>
    <row r="32" spans="1:26" ht="12.75" customHeight="1" outlineLevel="1" x14ac:dyDescent="0.2">
      <c r="A32" s="3"/>
      <c r="B32" s="3"/>
      <c r="C32" s="3"/>
      <c r="D32" s="3"/>
      <c r="E32" s="3"/>
      <c r="F32" s="8" t="s">
        <v>159</v>
      </c>
      <c r="G32" s="41">
        <v>2421</v>
      </c>
      <c r="J32" s="3"/>
      <c r="K32" s="3"/>
      <c r="L32" s="3"/>
      <c r="M32" s="3"/>
      <c r="N32" s="3"/>
      <c r="O32" s="3"/>
      <c r="P32" s="3"/>
      <c r="Q32" s="3"/>
      <c r="R32" s="3"/>
      <c r="T32" s="3"/>
      <c r="U32" s="3"/>
      <c r="V32" s="3"/>
      <c r="W32" s="3"/>
      <c r="X32" s="3"/>
      <c r="Y32" s="3"/>
      <c r="Z32" s="3"/>
    </row>
    <row r="33" spans="1:26" ht="12.75" customHeight="1" outlineLevel="1" x14ac:dyDescent="0.2">
      <c r="A33" s="3"/>
      <c r="B33" s="3"/>
      <c r="C33" s="3"/>
      <c r="D33" s="3"/>
      <c r="E33" s="3"/>
      <c r="F33" s="8" t="s">
        <v>135</v>
      </c>
      <c r="G33" s="41">
        <v>824</v>
      </c>
      <c r="J33" s="3"/>
      <c r="K33" s="3"/>
      <c r="L33" s="3"/>
      <c r="M33" s="3"/>
      <c r="N33" s="3"/>
      <c r="O33" s="3"/>
      <c r="P33" s="3"/>
      <c r="T33" s="3"/>
      <c r="U33" s="3"/>
      <c r="V33" s="3"/>
      <c r="W33" s="3"/>
      <c r="X33" s="3"/>
      <c r="Y33" s="3"/>
      <c r="Z33" s="3"/>
    </row>
    <row r="34" spans="1:26" ht="12.75" customHeight="1" outlineLevel="1" x14ac:dyDescent="0.2">
      <c r="A34" s="3"/>
      <c r="B34" s="3"/>
      <c r="C34" s="3"/>
      <c r="D34" s="3"/>
      <c r="E34" s="3"/>
      <c r="F34" s="8" t="s">
        <v>140</v>
      </c>
      <c r="G34" s="41">
        <v>591</v>
      </c>
      <c r="J34" s="3"/>
      <c r="K34" s="3"/>
      <c r="L34" s="3"/>
      <c r="M34" s="3"/>
      <c r="N34" s="3"/>
      <c r="O34" s="3"/>
      <c r="P34" s="3"/>
      <c r="T34" s="3"/>
      <c r="U34" s="3"/>
      <c r="V34" s="3"/>
      <c r="W34" s="3"/>
      <c r="X34" s="3"/>
      <c r="Y34" s="3"/>
      <c r="Z34" s="3"/>
    </row>
    <row r="35" spans="1:26" ht="12.75" customHeight="1" outlineLevel="1" x14ac:dyDescent="0.2">
      <c r="A35" s="3"/>
      <c r="B35" s="3"/>
      <c r="C35" s="3"/>
      <c r="D35" s="3"/>
      <c r="E35" s="3"/>
      <c r="F35" s="8" t="s">
        <v>138</v>
      </c>
      <c r="G35" s="41">
        <v>506</v>
      </c>
      <c r="J35" s="3"/>
      <c r="K35" s="3"/>
      <c r="L35" s="3"/>
      <c r="M35" s="3"/>
      <c r="N35" s="3"/>
      <c r="O35" s="3"/>
      <c r="P35" s="3"/>
      <c r="T35" s="3"/>
      <c r="U35" s="3"/>
      <c r="V35" s="3"/>
      <c r="W35" s="3"/>
      <c r="X35" s="3"/>
      <c r="Y35" s="3"/>
      <c r="Z35" s="3"/>
    </row>
    <row r="36" spans="1:26" ht="12.75" customHeight="1" outlineLevel="1" x14ac:dyDescent="0.2">
      <c r="A36" s="3"/>
      <c r="B36" s="3"/>
      <c r="C36" s="3"/>
      <c r="D36" s="3"/>
      <c r="E36" s="3"/>
      <c r="F36" s="8" t="s">
        <v>132</v>
      </c>
      <c r="G36" s="41">
        <v>500</v>
      </c>
      <c r="J36" s="3"/>
      <c r="K36" s="3"/>
      <c r="L36" s="3"/>
      <c r="M36" s="3"/>
      <c r="N36" s="3"/>
      <c r="O36" s="3"/>
      <c r="P36" s="3"/>
      <c r="T36" s="3"/>
      <c r="U36" s="3"/>
      <c r="V36" s="3"/>
      <c r="W36" s="3"/>
      <c r="X36" s="3"/>
      <c r="Y36" s="3"/>
      <c r="Z36" s="3"/>
    </row>
    <row r="37" spans="1:26" ht="12.75" customHeight="1" outlineLevel="1" x14ac:dyDescent="0.2">
      <c r="A37" s="3"/>
      <c r="B37" s="3"/>
      <c r="C37" s="3"/>
      <c r="D37" s="3"/>
      <c r="E37" s="3"/>
      <c r="F37" s="8" t="s">
        <v>158</v>
      </c>
      <c r="G37" s="41">
        <v>1042</v>
      </c>
      <c r="J37" s="3"/>
      <c r="K37" s="3"/>
      <c r="L37" s="3"/>
      <c r="M37" s="3"/>
      <c r="N37" s="3"/>
      <c r="O37" s="3"/>
      <c r="P37" s="3"/>
      <c r="T37" s="3"/>
      <c r="U37" s="3"/>
      <c r="V37" s="3"/>
      <c r="W37" s="3"/>
      <c r="X37" s="3"/>
      <c r="Y37" s="3"/>
      <c r="Z37" s="3"/>
    </row>
    <row r="38" spans="1:26" ht="12.75" customHeight="1" outlineLevel="1" x14ac:dyDescent="0.2">
      <c r="A38" s="3"/>
      <c r="B38" s="3"/>
      <c r="C38" s="3"/>
      <c r="D38" s="3"/>
      <c r="E38" s="3"/>
      <c r="F38" s="8" t="s">
        <v>135</v>
      </c>
      <c r="G38" s="41">
        <v>411</v>
      </c>
      <c r="J38" s="3"/>
      <c r="K38" s="3"/>
      <c r="L38" s="3"/>
      <c r="M38" s="3"/>
      <c r="N38" s="3"/>
      <c r="O38" s="3"/>
      <c r="P38" s="3"/>
      <c r="T38" s="3"/>
      <c r="U38" s="3"/>
      <c r="V38" s="3"/>
      <c r="W38" s="3"/>
      <c r="X38" s="3"/>
      <c r="Y38" s="3"/>
      <c r="Z38" s="3"/>
    </row>
    <row r="39" spans="1:26" ht="12.75" customHeight="1" outlineLevel="1" x14ac:dyDescent="0.2">
      <c r="A39" s="3"/>
      <c r="B39" s="3"/>
      <c r="C39" s="3"/>
      <c r="D39" s="3"/>
      <c r="E39" s="3"/>
      <c r="F39" s="8" t="s">
        <v>142</v>
      </c>
      <c r="G39" s="41">
        <v>365</v>
      </c>
      <c r="H39" s="3"/>
      <c r="I39" s="3"/>
      <c r="J39" s="3"/>
      <c r="K39" s="3"/>
      <c r="L39" s="3"/>
      <c r="M39" s="3"/>
      <c r="N39" s="3"/>
      <c r="O39" s="3"/>
      <c r="P39" s="3"/>
      <c r="T39" s="3"/>
      <c r="U39" s="3"/>
      <c r="V39" s="3"/>
      <c r="W39" s="3"/>
      <c r="X39" s="3"/>
      <c r="Y39" s="3"/>
      <c r="Z39" s="3"/>
    </row>
    <row r="40" spans="1:26" ht="12.75" customHeight="1" outlineLevel="1" x14ac:dyDescent="0.2">
      <c r="A40" s="3"/>
      <c r="B40" s="3"/>
      <c r="C40" s="3"/>
      <c r="D40" s="3"/>
      <c r="E40" s="3"/>
      <c r="F40" s="8" t="s">
        <v>138</v>
      </c>
      <c r="G40" s="41">
        <v>141</v>
      </c>
      <c r="H40" s="3"/>
      <c r="I40" s="3"/>
      <c r="J40" s="3"/>
      <c r="K40" s="3"/>
      <c r="L40" s="3"/>
      <c r="M40" s="3"/>
      <c r="N40" s="3"/>
      <c r="O40" s="3"/>
      <c r="P40" s="3"/>
      <c r="S40" s="3"/>
      <c r="T40" s="3"/>
      <c r="U40" s="3"/>
      <c r="V40" s="3"/>
      <c r="W40" s="3"/>
      <c r="X40" s="3"/>
      <c r="Y40" s="3"/>
      <c r="Z40" s="3"/>
    </row>
    <row r="41" spans="1:26" ht="12.75" customHeight="1" outlineLevel="1" x14ac:dyDescent="0.2">
      <c r="A41" s="3"/>
      <c r="B41" s="3"/>
      <c r="C41" s="3"/>
      <c r="D41" s="3"/>
      <c r="E41" s="3"/>
      <c r="F41" s="8" t="s">
        <v>130</v>
      </c>
      <c r="G41" s="41">
        <v>125</v>
      </c>
      <c r="H41" s="3"/>
      <c r="I41" s="3"/>
      <c r="J41" s="3"/>
      <c r="K41" s="3"/>
      <c r="L41" s="3"/>
      <c r="M41" s="3"/>
      <c r="N41" s="3"/>
      <c r="O41" s="3"/>
      <c r="P41" s="3"/>
      <c r="S41" s="3"/>
      <c r="T41" s="3"/>
      <c r="U41" s="3"/>
      <c r="V41" s="3"/>
      <c r="W41" s="3"/>
      <c r="X41" s="3"/>
      <c r="Y41" s="3"/>
      <c r="Z41" s="3"/>
    </row>
    <row r="42" spans="1:26" ht="12.75" customHeight="1" outlineLevel="1" x14ac:dyDescent="0.2">
      <c r="A42" s="3"/>
      <c r="B42" s="3"/>
      <c r="C42" s="3"/>
      <c r="D42" s="3"/>
      <c r="E42" s="3"/>
      <c r="F42" s="8" t="s">
        <v>127</v>
      </c>
      <c r="G42" s="41">
        <v>6765</v>
      </c>
      <c r="H42" s="3"/>
      <c r="I42" s="3"/>
      <c r="J42" s="3"/>
      <c r="K42" s="3"/>
      <c r="L42" s="3"/>
      <c r="M42" s="3"/>
      <c r="N42" s="3"/>
      <c r="O42" s="3"/>
      <c r="P42" s="3"/>
      <c r="S42" s="3"/>
      <c r="T42" s="3"/>
      <c r="U42" s="3"/>
      <c r="V42" s="3"/>
      <c r="W42" s="3"/>
      <c r="X42" s="3"/>
      <c r="Y42" s="3"/>
      <c r="Z42" s="3"/>
    </row>
    <row r="43" spans="1:26" ht="12.75" customHeight="1" outlineLevel="1" x14ac:dyDescent="0.2">
      <c r="A43" s="3"/>
      <c r="B43" s="3"/>
      <c r="C43" s="3"/>
      <c r="D43" s="3"/>
      <c r="E43" s="3"/>
      <c r="F43" s="3"/>
      <c r="G43" s="3"/>
      <c r="H43" s="3"/>
      <c r="I43" s="3"/>
      <c r="J43" s="3"/>
      <c r="K43" s="3"/>
      <c r="L43" s="3"/>
      <c r="M43" s="3"/>
      <c r="N43" s="3"/>
      <c r="O43" s="3"/>
      <c r="P43" s="3"/>
      <c r="S43" s="3"/>
      <c r="T43" s="3"/>
      <c r="U43" s="3"/>
      <c r="V43" s="3"/>
      <c r="W43" s="3"/>
      <c r="X43" s="3"/>
      <c r="Y43" s="3"/>
      <c r="Z43" s="3"/>
    </row>
    <row r="44" spans="1:26" ht="12.75" customHeight="1" outlineLevel="1" x14ac:dyDescent="0.2">
      <c r="A44" s="3"/>
      <c r="B44" s="3"/>
      <c r="C44" s="3"/>
      <c r="D44" s="3"/>
      <c r="E44" s="3"/>
      <c r="F44" s="3"/>
      <c r="G44" s="3"/>
      <c r="H44" s="3"/>
      <c r="I44" s="3"/>
      <c r="J44" s="3"/>
      <c r="K44" s="3"/>
      <c r="L44" s="3"/>
      <c r="M44" s="3"/>
      <c r="N44" s="3"/>
      <c r="O44" s="3"/>
      <c r="P44" s="3"/>
      <c r="S44" s="3"/>
      <c r="T44" s="3"/>
      <c r="U44" s="3"/>
      <c r="V44" s="3"/>
      <c r="W44" s="3"/>
      <c r="X44" s="3"/>
      <c r="Y44" s="3"/>
      <c r="Z44" s="3"/>
    </row>
    <row r="45" spans="1:26" ht="12.75" customHeight="1" outlineLevel="1" x14ac:dyDescent="0.2">
      <c r="A45" s="3"/>
      <c r="B45" s="3"/>
      <c r="C45" s="3"/>
      <c r="D45" s="3"/>
      <c r="E45" s="3"/>
      <c r="F45" s="3"/>
      <c r="G45" s="3"/>
      <c r="H45" s="3"/>
      <c r="I45" s="3"/>
      <c r="J45" s="3"/>
      <c r="K45" s="3"/>
      <c r="L45" s="3"/>
      <c r="M45" s="3"/>
      <c r="N45" s="3"/>
      <c r="O45" s="3"/>
      <c r="P45" s="3"/>
      <c r="S45" s="3"/>
      <c r="T45" s="3"/>
      <c r="U45" s="3"/>
      <c r="V45" s="3"/>
      <c r="W45" s="3"/>
      <c r="X45" s="3"/>
      <c r="Y45" s="3"/>
      <c r="Z45" s="3"/>
    </row>
    <row r="46" spans="1:26" ht="12.75" customHeight="1" outlineLevel="1" x14ac:dyDescent="0.2">
      <c r="A46" s="3"/>
      <c r="B46" s="3"/>
      <c r="C46" s="3"/>
      <c r="D46" s="3"/>
      <c r="E46" s="3"/>
      <c r="F46" s="3"/>
      <c r="G46" s="3"/>
      <c r="H46" s="3"/>
      <c r="I46" s="3"/>
      <c r="J46" s="3"/>
      <c r="K46" s="3"/>
      <c r="L46" s="3"/>
      <c r="M46" s="3"/>
      <c r="N46" s="3"/>
      <c r="O46" s="3"/>
      <c r="P46" s="3"/>
      <c r="S46" s="3"/>
      <c r="T46" s="3"/>
      <c r="U46" s="3"/>
      <c r="V46" s="3"/>
      <c r="W46" s="3"/>
      <c r="X46" s="3"/>
      <c r="Y46" s="3"/>
      <c r="Z46" s="3"/>
    </row>
    <row r="47" spans="1:26" ht="12.75" customHeight="1" outlineLevel="1" x14ac:dyDescent="0.2">
      <c r="A47" s="3"/>
      <c r="B47" s="3"/>
      <c r="C47" s="3"/>
      <c r="D47" s="3"/>
      <c r="E47" s="3"/>
      <c r="F47" s="3"/>
      <c r="G47" s="3"/>
      <c r="H47" s="3"/>
      <c r="I47" s="3"/>
      <c r="J47" s="3"/>
      <c r="K47" s="3"/>
      <c r="L47" s="3"/>
      <c r="M47" s="3"/>
      <c r="N47" s="3"/>
      <c r="O47" s="3"/>
      <c r="P47" s="3"/>
      <c r="S47" s="3"/>
      <c r="T47" s="3"/>
      <c r="U47" s="3"/>
      <c r="V47" s="3"/>
      <c r="W47" s="3"/>
      <c r="X47" s="3"/>
      <c r="Y47" s="3"/>
      <c r="Z47" s="3"/>
    </row>
    <row r="48" spans="1:26" ht="12.75" customHeight="1" outlineLevel="1" x14ac:dyDescent="0.2">
      <c r="A48" s="3"/>
      <c r="B48" s="3"/>
      <c r="C48" s="3"/>
      <c r="D48" s="3"/>
      <c r="E48" s="3"/>
      <c r="F48" s="3"/>
      <c r="G48" s="3"/>
      <c r="H48" s="3"/>
      <c r="I48" s="3"/>
      <c r="J48" s="3"/>
      <c r="K48" s="3"/>
      <c r="L48" s="3"/>
      <c r="M48" s="3"/>
      <c r="N48" s="3"/>
      <c r="O48" s="3"/>
      <c r="P48" s="3"/>
      <c r="S48" s="3"/>
      <c r="T48" s="3"/>
      <c r="U48" s="3"/>
      <c r="V48" s="3"/>
      <c r="W48" s="3"/>
      <c r="X48" s="3"/>
      <c r="Y48" s="3"/>
      <c r="Z48" s="3"/>
    </row>
    <row r="49" spans="1:26" ht="12.75" customHeight="1" x14ac:dyDescent="0.3">
      <c r="A49" s="3"/>
      <c r="B49" s="29" t="s">
        <v>301</v>
      </c>
      <c r="C49" s="3"/>
      <c r="D49" s="3"/>
      <c r="E49" s="3"/>
      <c r="F49" s="3"/>
      <c r="G49" s="3"/>
      <c r="H49" s="3"/>
      <c r="I49" s="3"/>
      <c r="J49" s="3"/>
      <c r="K49" s="3"/>
      <c r="L49" s="3"/>
      <c r="M49" s="3"/>
      <c r="N49" s="3"/>
      <c r="O49" s="3"/>
      <c r="P49" s="3"/>
      <c r="S49" s="3"/>
      <c r="T49" s="3"/>
      <c r="U49" s="3"/>
      <c r="V49" s="3"/>
      <c r="W49" s="3"/>
      <c r="X49" s="3"/>
      <c r="Y49" s="3"/>
      <c r="Z49" s="3"/>
    </row>
    <row r="50" spans="1:26" ht="12.75" customHeight="1" outlineLevel="1" x14ac:dyDescent="0.2">
      <c r="A50" s="3"/>
      <c r="B50" s="3"/>
      <c r="C50" s="3"/>
      <c r="D50" s="3"/>
      <c r="E50" s="3"/>
      <c r="F50" s="30" t="s">
        <v>329</v>
      </c>
      <c r="H50" s="3"/>
      <c r="I50" s="3"/>
      <c r="J50" s="3"/>
      <c r="K50" s="3"/>
      <c r="L50" s="3"/>
      <c r="M50" s="3"/>
      <c r="N50" s="3"/>
      <c r="O50" s="3"/>
      <c r="P50" s="3"/>
      <c r="S50" s="3"/>
      <c r="T50" s="3"/>
      <c r="U50" s="3"/>
      <c r="V50" s="3"/>
      <c r="W50" s="3"/>
      <c r="X50" s="3"/>
      <c r="Y50" s="3"/>
      <c r="Z50" s="3"/>
    </row>
    <row r="51" spans="1:26" ht="12.75" customHeight="1" outlineLevel="1" x14ac:dyDescent="0.2">
      <c r="A51" s="3"/>
      <c r="F51" s="7" t="s">
        <v>166</v>
      </c>
      <c r="G51" s="43" t="s">
        <v>17</v>
      </c>
      <c r="H51" s="3"/>
      <c r="I51" s="3"/>
      <c r="J51" s="3"/>
      <c r="K51" s="3"/>
      <c r="L51" s="3"/>
      <c r="O51" s="3"/>
      <c r="P51" s="3"/>
      <c r="S51" s="3"/>
      <c r="T51" s="3"/>
      <c r="U51" s="3"/>
      <c r="V51" s="3"/>
      <c r="W51" s="3"/>
      <c r="X51" s="3"/>
      <c r="Y51" s="3"/>
      <c r="Z51" s="3"/>
    </row>
    <row r="52" spans="1:26" ht="12.75" customHeight="1" outlineLevel="1" x14ac:dyDescent="0.2">
      <c r="A52" s="3"/>
      <c r="F52" s="8" t="s">
        <v>147</v>
      </c>
      <c r="G52" s="40">
        <v>3016</v>
      </c>
      <c r="H52" s="3"/>
      <c r="I52" s="3"/>
      <c r="J52" s="3"/>
      <c r="K52" s="3"/>
      <c r="L52" s="3"/>
      <c r="O52" s="3"/>
      <c r="P52" s="3"/>
      <c r="S52" s="3"/>
      <c r="T52" s="3"/>
      <c r="U52" s="3"/>
      <c r="V52" s="3"/>
      <c r="W52" s="3"/>
      <c r="X52" s="3"/>
      <c r="Y52" s="3"/>
      <c r="Z52" s="3"/>
    </row>
    <row r="53" spans="1:26" ht="12.75" customHeight="1" outlineLevel="1" x14ac:dyDescent="0.2">
      <c r="A53" s="3"/>
      <c r="F53" s="8" t="s">
        <v>142</v>
      </c>
      <c r="G53" s="40">
        <v>3016</v>
      </c>
      <c r="H53" s="3"/>
      <c r="I53" s="3"/>
      <c r="J53" s="3"/>
      <c r="K53" s="3"/>
      <c r="L53" s="3"/>
      <c r="O53" s="3"/>
      <c r="P53" s="3"/>
      <c r="S53" s="3"/>
      <c r="T53" s="3"/>
      <c r="U53" s="3"/>
      <c r="V53" s="3"/>
      <c r="W53" s="3"/>
      <c r="X53" s="3"/>
      <c r="Y53" s="3"/>
      <c r="Z53" s="3"/>
    </row>
    <row r="54" spans="1:26" ht="12.75" customHeight="1" outlineLevel="1" x14ac:dyDescent="0.2">
      <c r="A54" s="3"/>
      <c r="F54" s="8" t="s">
        <v>163</v>
      </c>
      <c r="G54" s="40">
        <v>2856.5</v>
      </c>
      <c r="I54" s="3"/>
      <c r="O54" s="3"/>
      <c r="P54" s="3"/>
      <c r="S54" s="3"/>
      <c r="T54" s="3"/>
      <c r="U54" s="3"/>
      <c r="V54" s="3"/>
      <c r="W54" s="3"/>
      <c r="X54" s="3"/>
      <c r="Y54" s="3"/>
      <c r="Z54" s="3"/>
    </row>
    <row r="55" spans="1:26" ht="12.75" customHeight="1" outlineLevel="1" x14ac:dyDescent="0.2">
      <c r="A55" s="3"/>
      <c r="F55" s="8" t="s">
        <v>142</v>
      </c>
      <c r="G55" s="40">
        <v>2856.5</v>
      </c>
      <c r="I55" s="3"/>
      <c r="O55" s="3"/>
      <c r="P55" s="3"/>
      <c r="S55" s="3"/>
      <c r="T55" s="3"/>
      <c r="U55" s="3"/>
      <c r="V55" s="3"/>
      <c r="W55" s="3"/>
      <c r="X55" s="3"/>
      <c r="Y55" s="3"/>
      <c r="Z55" s="3"/>
    </row>
    <row r="56" spans="1:26" ht="12.75" customHeight="1" outlineLevel="1" x14ac:dyDescent="0.2">
      <c r="A56" s="3"/>
      <c r="F56" s="8" t="s">
        <v>161</v>
      </c>
      <c r="G56" s="40">
        <v>2845.59</v>
      </c>
      <c r="O56" s="3"/>
      <c r="P56" s="3"/>
      <c r="S56" s="3"/>
      <c r="T56" s="3"/>
      <c r="U56" s="3"/>
      <c r="V56" s="3"/>
      <c r="W56" s="3"/>
      <c r="X56" s="3"/>
      <c r="Y56" s="3"/>
      <c r="Z56" s="3"/>
    </row>
    <row r="57" spans="1:26" ht="12.75" customHeight="1" outlineLevel="1" x14ac:dyDescent="0.2">
      <c r="A57" s="3"/>
      <c r="F57" s="8" t="s">
        <v>142</v>
      </c>
      <c r="G57" s="40">
        <v>2436</v>
      </c>
      <c r="O57" s="3"/>
      <c r="P57" s="3"/>
      <c r="S57" s="3"/>
      <c r="T57" s="3"/>
      <c r="U57" s="3"/>
      <c r="V57" s="3"/>
      <c r="W57" s="3"/>
      <c r="X57" s="3"/>
      <c r="Y57" s="3"/>
      <c r="Z57" s="3"/>
    </row>
    <row r="58" spans="1:26" ht="12.75" customHeight="1" outlineLevel="1" x14ac:dyDescent="0.2">
      <c r="A58" s="3"/>
      <c r="F58" s="8" t="s">
        <v>138</v>
      </c>
      <c r="G58" s="40">
        <v>409.59000000000003</v>
      </c>
      <c r="O58" s="3"/>
      <c r="P58" s="3"/>
      <c r="S58" s="3"/>
      <c r="T58" s="3"/>
      <c r="U58" s="3"/>
      <c r="V58" s="3"/>
      <c r="W58" s="3"/>
      <c r="X58" s="3"/>
      <c r="Y58" s="3"/>
      <c r="Z58" s="3"/>
    </row>
    <row r="59" spans="1:26" ht="12.75" customHeight="1" outlineLevel="1" x14ac:dyDescent="0.2">
      <c r="A59" s="3"/>
      <c r="F59" s="8" t="s">
        <v>160</v>
      </c>
      <c r="G59" s="40">
        <v>2628.2699999999995</v>
      </c>
      <c r="O59" s="3"/>
      <c r="P59" s="3"/>
      <c r="S59" s="3"/>
      <c r="T59" s="3"/>
      <c r="U59" s="3"/>
      <c r="V59" s="3"/>
      <c r="W59" s="3"/>
      <c r="X59" s="3"/>
      <c r="Y59" s="3"/>
      <c r="Z59" s="3"/>
    </row>
    <row r="60" spans="1:26" ht="12.75" customHeight="1" outlineLevel="1" x14ac:dyDescent="0.2">
      <c r="A60" s="3"/>
      <c r="F60" s="8" t="s">
        <v>138</v>
      </c>
      <c r="G60" s="40">
        <v>1928.07</v>
      </c>
      <c r="O60" s="3"/>
      <c r="P60" s="3"/>
      <c r="S60" s="3"/>
      <c r="T60" s="3"/>
      <c r="U60" s="3"/>
      <c r="V60" s="3"/>
      <c r="W60" s="3"/>
      <c r="X60" s="3"/>
      <c r="Y60" s="3"/>
      <c r="Z60" s="3"/>
    </row>
    <row r="61" spans="1:26" ht="12.75" customHeight="1" outlineLevel="1" x14ac:dyDescent="0.2">
      <c r="A61" s="3"/>
      <c r="F61" s="8" t="s">
        <v>135</v>
      </c>
      <c r="G61" s="40">
        <v>490.5</v>
      </c>
      <c r="O61" s="3"/>
      <c r="P61" s="3"/>
      <c r="S61" s="3"/>
      <c r="T61" s="3"/>
      <c r="U61" s="3"/>
      <c r="V61" s="3"/>
      <c r="W61" s="3"/>
      <c r="X61" s="3"/>
      <c r="Y61" s="3"/>
      <c r="Z61" s="3"/>
    </row>
    <row r="62" spans="1:26" ht="12.75" customHeight="1" outlineLevel="1" x14ac:dyDescent="0.2">
      <c r="A62" s="3"/>
      <c r="F62" s="8" t="s">
        <v>141</v>
      </c>
      <c r="G62" s="40">
        <v>209.70000000000002</v>
      </c>
      <c r="O62" s="3"/>
      <c r="P62" s="3"/>
      <c r="Q62" s="3"/>
      <c r="R62" s="3"/>
      <c r="S62" s="3"/>
      <c r="T62" s="3"/>
      <c r="U62" s="3"/>
      <c r="V62" s="3"/>
      <c r="W62" s="3"/>
      <c r="X62" s="3"/>
      <c r="Y62" s="3"/>
      <c r="Z62" s="3"/>
    </row>
    <row r="63" spans="1:26" ht="12.75" customHeight="1" outlineLevel="1" x14ac:dyDescent="0.2">
      <c r="A63" s="3"/>
      <c r="F63" s="8" t="s">
        <v>162</v>
      </c>
      <c r="G63" s="40">
        <v>2552</v>
      </c>
      <c r="O63" s="3"/>
      <c r="P63" s="3"/>
      <c r="Q63" s="3"/>
      <c r="R63" s="3"/>
      <c r="S63" s="3"/>
      <c r="T63" s="3"/>
      <c r="U63" s="3"/>
      <c r="V63" s="3"/>
      <c r="W63" s="3"/>
      <c r="X63" s="3"/>
      <c r="Y63" s="3"/>
      <c r="Z63" s="3"/>
    </row>
    <row r="64" spans="1:26" ht="12.75" customHeight="1" outlineLevel="1" x14ac:dyDescent="0.2">
      <c r="A64" s="3"/>
      <c r="F64" s="8" t="s">
        <v>142</v>
      </c>
      <c r="G64" s="40">
        <v>2552</v>
      </c>
      <c r="O64" s="3"/>
      <c r="P64" s="3"/>
      <c r="Q64" s="3"/>
      <c r="R64" s="3"/>
      <c r="T64" s="3"/>
      <c r="U64" s="3"/>
      <c r="V64" s="3"/>
      <c r="W64" s="3"/>
      <c r="X64" s="3"/>
      <c r="Y64" s="3"/>
      <c r="Z64" s="3"/>
    </row>
    <row r="65" spans="1:26" ht="12.75" customHeight="1" outlineLevel="1" x14ac:dyDescent="0.2">
      <c r="A65" s="3"/>
      <c r="F65" s="8" t="s">
        <v>127</v>
      </c>
      <c r="G65" s="40">
        <v>13898.36</v>
      </c>
      <c r="O65" s="3"/>
      <c r="P65" s="3"/>
      <c r="Q65" s="3"/>
      <c r="R65" s="3"/>
      <c r="T65" s="3"/>
      <c r="U65" s="3"/>
      <c r="V65" s="3"/>
      <c r="W65" s="3"/>
      <c r="X65" s="3"/>
      <c r="Y65" s="3"/>
      <c r="Z65" s="3"/>
    </row>
    <row r="66" spans="1:26" ht="12.75" customHeight="1" outlineLevel="1" x14ac:dyDescent="0.2">
      <c r="A66" s="3"/>
      <c r="O66" s="3"/>
      <c r="P66" s="3"/>
      <c r="T66" s="3"/>
      <c r="U66" s="3"/>
      <c r="V66" s="3"/>
      <c r="W66" s="3"/>
      <c r="X66" s="3"/>
      <c r="Y66" s="3"/>
      <c r="Z66" s="3"/>
    </row>
    <row r="67" spans="1:26" ht="12.75" customHeight="1" outlineLevel="1" x14ac:dyDescent="0.2">
      <c r="A67" s="3"/>
      <c r="C67" s="3"/>
      <c r="D67" s="3"/>
      <c r="E67" s="3"/>
      <c r="F67" s="3"/>
      <c r="G67" s="3"/>
      <c r="H67" s="3"/>
      <c r="O67" s="3"/>
      <c r="P67" s="3"/>
      <c r="T67" s="3"/>
      <c r="U67" s="3"/>
      <c r="V67" s="3"/>
      <c r="W67" s="3"/>
      <c r="X67" s="3"/>
      <c r="Y67" s="3"/>
      <c r="Z67" s="3"/>
    </row>
    <row r="68" spans="1:26" ht="12.75" customHeight="1" outlineLevel="1" x14ac:dyDescent="0.2">
      <c r="A68" s="3"/>
      <c r="B68" s="3"/>
      <c r="C68" s="3"/>
      <c r="D68" s="3"/>
      <c r="E68" s="3"/>
      <c r="F68" s="3"/>
      <c r="G68" s="3"/>
      <c r="H68" s="3"/>
      <c r="O68" s="3"/>
      <c r="P68" s="3"/>
      <c r="T68" s="3"/>
      <c r="U68" s="3"/>
      <c r="V68" s="3"/>
      <c r="W68" s="3"/>
      <c r="X68" s="3"/>
      <c r="Y68" s="3"/>
      <c r="Z68" s="3"/>
    </row>
    <row r="69" spans="1:26" ht="12.75" customHeight="1" outlineLevel="1" x14ac:dyDescent="0.2">
      <c r="A69" s="3"/>
      <c r="B69" s="3"/>
      <c r="C69" s="3"/>
      <c r="D69" s="3"/>
      <c r="E69" s="3"/>
      <c r="F69" s="3"/>
      <c r="G69" s="3"/>
      <c r="H69" s="3"/>
      <c r="I69" s="3"/>
      <c r="J69" s="3"/>
      <c r="O69" s="3"/>
      <c r="P69" s="3"/>
      <c r="T69" s="3"/>
      <c r="U69" s="3"/>
      <c r="V69" s="3"/>
      <c r="W69" s="3"/>
      <c r="X69" s="3"/>
      <c r="Y69" s="3"/>
      <c r="Z69" s="3"/>
    </row>
    <row r="70" spans="1:26" ht="12.75" customHeight="1" outlineLevel="1" x14ac:dyDescent="0.2">
      <c r="A70" s="3"/>
      <c r="C70" s="3"/>
      <c r="D70" s="3"/>
      <c r="E70" s="3"/>
      <c r="O70" s="3"/>
      <c r="P70" s="3"/>
      <c r="T70" s="3"/>
      <c r="U70" s="3"/>
      <c r="V70" s="3"/>
      <c r="W70" s="3"/>
      <c r="X70" s="3"/>
      <c r="Y70" s="3"/>
      <c r="Z70" s="3"/>
    </row>
    <row r="71" spans="1:26" ht="12.75" customHeight="1" outlineLevel="1" x14ac:dyDescent="0.2">
      <c r="A71" s="3"/>
      <c r="C71" s="3"/>
      <c r="D71" s="3"/>
      <c r="E71" s="3"/>
      <c r="F71" s="3"/>
      <c r="G71" s="3"/>
      <c r="H71" s="3"/>
      <c r="I71" s="3"/>
      <c r="J71" s="3"/>
      <c r="O71" s="3"/>
      <c r="P71" s="3"/>
      <c r="T71" s="3"/>
      <c r="U71" s="3"/>
      <c r="V71" s="3"/>
      <c r="W71" s="3"/>
      <c r="X71" s="3"/>
      <c r="Y71" s="3"/>
      <c r="Z71" s="3"/>
    </row>
    <row r="72" spans="1:26" ht="12.75" customHeight="1" outlineLevel="1" x14ac:dyDescent="0.2">
      <c r="A72" s="3"/>
      <c r="C72" s="3"/>
      <c r="D72" s="3"/>
      <c r="E72" s="3"/>
      <c r="F72" s="30"/>
      <c r="G72" s="3"/>
      <c r="H72" s="3"/>
      <c r="I72" s="3"/>
      <c r="J72" s="3"/>
      <c r="O72" s="3"/>
      <c r="P72" s="3"/>
      <c r="T72" s="3"/>
      <c r="U72" s="3"/>
      <c r="V72" s="3"/>
      <c r="W72" s="3"/>
      <c r="X72" s="3"/>
      <c r="Y72" s="3"/>
      <c r="Z72" s="3"/>
    </row>
    <row r="73" spans="1:26" ht="12.75" customHeight="1" outlineLevel="1" x14ac:dyDescent="0.2">
      <c r="A73" s="3"/>
      <c r="O73" s="3"/>
      <c r="P73" s="3"/>
      <c r="T73" s="3"/>
      <c r="U73" s="3"/>
      <c r="V73" s="3"/>
      <c r="W73" s="3"/>
      <c r="X73" s="3"/>
      <c r="Y73" s="3"/>
      <c r="Z73" s="3"/>
    </row>
    <row r="74" spans="1:26" ht="12.75" customHeight="1" outlineLevel="1" x14ac:dyDescent="0.2">
      <c r="A74" s="3"/>
      <c r="O74" s="3"/>
      <c r="P74" s="3"/>
      <c r="T74" s="3"/>
      <c r="U74" s="3"/>
      <c r="V74" s="3"/>
      <c r="W74" s="3"/>
      <c r="X74" s="3"/>
      <c r="Y74" s="3"/>
      <c r="Z74" s="3"/>
    </row>
    <row r="75" spans="1:26" ht="12.75" customHeight="1" outlineLevel="1" x14ac:dyDescent="0.2">
      <c r="A75" s="3"/>
      <c r="O75" s="3"/>
      <c r="P75" s="3"/>
      <c r="T75" s="3"/>
      <c r="U75" s="3"/>
      <c r="V75" s="3"/>
      <c r="W75" s="3"/>
      <c r="X75" s="3"/>
      <c r="Y75" s="3"/>
      <c r="Z75" s="3"/>
    </row>
    <row r="76" spans="1:26" ht="12.75" customHeight="1" x14ac:dyDescent="0.2">
      <c r="A76" s="3"/>
      <c r="F76" s="8"/>
      <c r="G76" s="40"/>
      <c r="O76" s="3"/>
      <c r="P76" s="3"/>
      <c r="T76" s="3"/>
      <c r="U76" s="3"/>
      <c r="V76" s="3"/>
      <c r="W76" s="3"/>
      <c r="X76" s="3"/>
      <c r="Y76" s="3"/>
      <c r="Z76" s="3"/>
    </row>
    <row r="77" spans="1:26" ht="12.75" customHeight="1" x14ac:dyDescent="0.2">
      <c r="A77" s="3"/>
      <c r="O77" s="3"/>
      <c r="P77" s="3"/>
      <c r="T77" s="3"/>
      <c r="U77" s="3"/>
      <c r="V77" s="3"/>
      <c r="W77" s="3"/>
      <c r="X77" s="3"/>
      <c r="Y77" s="3"/>
      <c r="Z77" s="3"/>
    </row>
    <row r="78" spans="1:26" ht="12.75" customHeight="1" x14ac:dyDescent="0.2">
      <c r="A78" s="3"/>
      <c r="O78" s="3"/>
      <c r="P78" s="3"/>
      <c r="T78" s="3"/>
      <c r="U78" s="3"/>
      <c r="V78" s="3"/>
      <c r="W78" s="3"/>
      <c r="X78" s="3"/>
      <c r="Y78" s="3"/>
      <c r="Z78" s="3"/>
    </row>
    <row r="79" spans="1:26" ht="12.75" customHeight="1" x14ac:dyDescent="0.2">
      <c r="A79" s="3"/>
      <c r="O79" s="3"/>
      <c r="P79" s="3"/>
      <c r="T79" s="3"/>
      <c r="U79" s="3"/>
      <c r="V79" s="3"/>
      <c r="W79" s="3"/>
      <c r="X79" s="3"/>
      <c r="Y79" s="3"/>
      <c r="Z79" s="3"/>
    </row>
    <row r="80" spans="1:26" ht="12.75" customHeight="1" x14ac:dyDescent="0.2">
      <c r="A80" s="3"/>
      <c r="O80" s="3"/>
      <c r="P80" s="3"/>
      <c r="T80" s="3"/>
      <c r="U80" s="3"/>
      <c r="V80" s="3"/>
      <c r="W80" s="3"/>
      <c r="X80" s="3"/>
      <c r="Y80" s="3"/>
      <c r="Z80" s="3"/>
    </row>
    <row r="81" spans="1:26" ht="12.75" customHeight="1" x14ac:dyDescent="0.2">
      <c r="A81" s="3"/>
      <c r="O81" s="3"/>
      <c r="P81" s="3"/>
      <c r="T81" s="3"/>
      <c r="U81" s="3"/>
      <c r="V81" s="3"/>
      <c r="W81" s="3"/>
      <c r="X81" s="3"/>
      <c r="Y81" s="3"/>
      <c r="Z81" s="3"/>
    </row>
    <row r="82" spans="1:26" ht="12.75" customHeight="1" x14ac:dyDescent="0.2">
      <c r="A82" s="3"/>
      <c r="O82" s="3"/>
      <c r="P82" s="3"/>
      <c r="T82" s="3"/>
      <c r="U82" s="3"/>
      <c r="V82" s="3"/>
      <c r="W82" s="3"/>
      <c r="X82" s="3"/>
      <c r="Y82" s="3"/>
      <c r="Z82" s="3"/>
    </row>
    <row r="83" spans="1:26" ht="12.75" customHeight="1" x14ac:dyDescent="0.2">
      <c r="A83" s="3"/>
      <c r="O83" s="3"/>
      <c r="P83" s="3"/>
      <c r="T83" s="3"/>
      <c r="U83" s="3"/>
      <c r="V83" s="3"/>
      <c r="W83" s="3"/>
      <c r="X83" s="3"/>
      <c r="Y83" s="3"/>
      <c r="Z83" s="3"/>
    </row>
    <row r="84" spans="1:26" ht="12.75" customHeight="1" x14ac:dyDescent="0.2">
      <c r="A84" s="3"/>
      <c r="O84" s="3"/>
      <c r="P84" s="3"/>
      <c r="T84" s="3"/>
      <c r="U84" s="3"/>
      <c r="V84" s="3"/>
      <c r="W84" s="3"/>
      <c r="X84" s="3"/>
      <c r="Y84" s="3"/>
      <c r="Z84" s="3"/>
    </row>
    <row r="85" spans="1:26" ht="12.75" customHeight="1" x14ac:dyDescent="0.2">
      <c r="A85" s="3"/>
      <c r="O85" s="3"/>
      <c r="P85" s="3"/>
      <c r="T85" s="3"/>
      <c r="U85" s="3"/>
      <c r="V85" s="3"/>
      <c r="W85" s="3"/>
      <c r="X85" s="3"/>
      <c r="Y85" s="3"/>
      <c r="Z85" s="3"/>
    </row>
    <row r="86" spans="1:26" ht="12.75" customHeight="1" x14ac:dyDescent="0.2">
      <c r="A86" s="3"/>
      <c r="O86" s="3"/>
      <c r="P86" s="3"/>
      <c r="T86" s="3"/>
      <c r="U86" s="3"/>
      <c r="V86" s="3"/>
      <c r="W86" s="3"/>
      <c r="X86" s="3"/>
      <c r="Y86" s="3"/>
      <c r="Z86" s="3"/>
    </row>
    <row r="87" spans="1:26" ht="12.75" customHeight="1" x14ac:dyDescent="0.2">
      <c r="A87" s="3"/>
      <c r="O87" s="3"/>
      <c r="P87" s="3"/>
      <c r="T87" s="3"/>
      <c r="U87" s="3"/>
      <c r="V87" s="3"/>
      <c r="W87" s="3"/>
      <c r="X87" s="3"/>
      <c r="Y87" s="3"/>
      <c r="Z87" s="3"/>
    </row>
    <row r="88" spans="1:26" ht="12.75" customHeight="1" x14ac:dyDescent="0.2">
      <c r="A88" s="3"/>
      <c r="O88" s="3"/>
      <c r="P88" s="3"/>
      <c r="T88" s="3"/>
      <c r="U88" s="3"/>
      <c r="V88" s="3"/>
      <c r="W88" s="3"/>
      <c r="X88" s="3"/>
      <c r="Y88" s="3"/>
      <c r="Z88" s="3"/>
    </row>
    <row r="89" spans="1:26" ht="12.75" customHeight="1" x14ac:dyDescent="0.2">
      <c r="A89" s="3"/>
      <c r="O89" s="3"/>
      <c r="P89" s="3"/>
      <c r="T89" s="3"/>
      <c r="U89" s="3"/>
      <c r="V89" s="3"/>
      <c r="W89" s="3"/>
      <c r="X89" s="3"/>
      <c r="Y89" s="3"/>
      <c r="Z89" s="3"/>
    </row>
    <row r="90" spans="1:26" ht="12.75" customHeight="1" x14ac:dyDescent="0.2">
      <c r="A90" s="3"/>
      <c r="O90" s="3"/>
      <c r="P90" s="3"/>
      <c r="T90" s="3"/>
      <c r="U90" s="3"/>
      <c r="V90" s="3"/>
      <c r="W90" s="3"/>
      <c r="X90" s="3"/>
      <c r="Y90" s="3"/>
      <c r="Z90" s="3"/>
    </row>
    <row r="91" spans="1:26" ht="12.75" customHeight="1" x14ac:dyDescent="0.2">
      <c r="A91" s="3"/>
      <c r="O91" s="3"/>
      <c r="P91" s="3"/>
      <c r="T91" s="3"/>
      <c r="U91" s="3"/>
      <c r="V91" s="3"/>
      <c r="W91" s="3"/>
      <c r="X91" s="3"/>
      <c r="Y91" s="3"/>
      <c r="Z91" s="3"/>
    </row>
    <row r="92" spans="1:26" ht="12.75" customHeight="1" x14ac:dyDescent="0.2">
      <c r="A92" s="3"/>
      <c r="O92" s="3"/>
      <c r="P92" s="3"/>
      <c r="T92" s="3"/>
      <c r="U92" s="3"/>
      <c r="V92" s="3"/>
      <c r="W92" s="3"/>
      <c r="X92" s="3"/>
      <c r="Y92" s="3"/>
      <c r="Z92" s="3"/>
    </row>
    <row r="93" spans="1:26" ht="12.75" customHeight="1" x14ac:dyDescent="0.2">
      <c r="A93" s="3"/>
      <c r="O93" s="3"/>
      <c r="P93" s="3"/>
      <c r="T93" s="3"/>
      <c r="U93" s="3"/>
      <c r="V93" s="3"/>
      <c r="W93" s="3"/>
      <c r="X93" s="3"/>
      <c r="Y93" s="3"/>
      <c r="Z93" s="3"/>
    </row>
    <row r="94" spans="1:26" ht="12.75" customHeight="1" x14ac:dyDescent="0.2">
      <c r="A94" s="3"/>
      <c r="O94" s="3"/>
      <c r="P94" s="3"/>
      <c r="T94" s="3"/>
      <c r="U94" s="3"/>
      <c r="V94" s="3"/>
      <c r="W94" s="3"/>
      <c r="X94" s="3"/>
      <c r="Y94" s="3"/>
      <c r="Z94" s="3"/>
    </row>
    <row r="95" spans="1:26" ht="12.75" customHeight="1" x14ac:dyDescent="0.2">
      <c r="A95" s="3"/>
      <c r="O95" s="3"/>
      <c r="P95" s="3"/>
      <c r="T95" s="3"/>
      <c r="U95" s="3"/>
      <c r="V95" s="3"/>
      <c r="W95" s="3"/>
      <c r="X95" s="3"/>
      <c r="Y95" s="3"/>
      <c r="Z95" s="3"/>
    </row>
    <row r="96" spans="1:26" ht="12.75" customHeight="1" x14ac:dyDescent="0.2">
      <c r="A96" s="3"/>
      <c r="O96" s="3"/>
      <c r="P96" s="3"/>
      <c r="T96" s="3"/>
      <c r="U96" s="3"/>
      <c r="V96" s="3"/>
      <c r="W96" s="3"/>
      <c r="X96" s="3"/>
      <c r="Y96" s="3"/>
      <c r="Z96" s="3"/>
    </row>
    <row r="97" spans="1:26" ht="12.75" customHeight="1" x14ac:dyDescent="0.2">
      <c r="A97" s="3"/>
      <c r="O97" s="3"/>
      <c r="P97" s="3"/>
      <c r="T97" s="3"/>
      <c r="U97" s="3"/>
      <c r="V97" s="3"/>
      <c r="W97" s="3"/>
      <c r="X97" s="3"/>
      <c r="Y97" s="3"/>
      <c r="Z97" s="3"/>
    </row>
    <row r="98" spans="1:26" ht="12.75" customHeight="1" x14ac:dyDescent="0.2">
      <c r="A98" s="3"/>
      <c r="O98" s="3"/>
      <c r="P98" s="3"/>
      <c r="T98" s="3"/>
      <c r="U98" s="3"/>
      <c r="V98" s="3"/>
      <c r="W98" s="3"/>
      <c r="X98" s="3"/>
      <c r="Y98" s="3"/>
      <c r="Z98" s="3"/>
    </row>
    <row r="99" spans="1:26" ht="12.75" customHeight="1" x14ac:dyDescent="0.2">
      <c r="A99" s="3"/>
      <c r="O99" s="3"/>
      <c r="P99" s="3"/>
      <c r="T99" s="3"/>
      <c r="U99" s="3"/>
      <c r="V99" s="3"/>
      <c r="W99" s="3"/>
      <c r="X99" s="3"/>
      <c r="Y99" s="3"/>
      <c r="Z99" s="3"/>
    </row>
    <row r="100" spans="1:26" ht="12.75" customHeight="1" x14ac:dyDescent="0.2">
      <c r="A100" s="3"/>
      <c r="O100" s="3"/>
      <c r="P100" s="3"/>
      <c r="T100" s="3"/>
      <c r="U100" s="3"/>
      <c r="V100" s="3"/>
      <c r="W100" s="3"/>
      <c r="X100" s="3"/>
      <c r="Y100" s="3"/>
      <c r="Z100" s="3"/>
    </row>
    <row r="101" spans="1:26" ht="12.75" customHeight="1" x14ac:dyDescent="0.2">
      <c r="A101" s="3"/>
      <c r="O101" s="3"/>
      <c r="P101" s="3"/>
      <c r="T101" s="3"/>
      <c r="U101" s="3"/>
      <c r="V101" s="3"/>
      <c r="W101" s="3"/>
      <c r="X101" s="3"/>
      <c r="Y101" s="3"/>
      <c r="Z101" s="3"/>
    </row>
    <row r="102" spans="1:26" ht="12.75" customHeight="1" x14ac:dyDescent="0.2">
      <c r="A102" s="3"/>
      <c r="O102" s="3"/>
      <c r="P102" s="3"/>
      <c r="T102" s="3"/>
      <c r="U102" s="3"/>
      <c r="V102" s="3"/>
      <c r="W102" s="3"/>
      <c r="X102" s="3"/>
      <c r="Y102" s="3"/>
      <c r="Z102" s="3"/>
    </row>
    <row r="103" spans="1:26" ht="12.75" customHeight="1" x14ac:dyDescent="0.2">
      <c r="A103" s="3"/>
      <c r="O103" s="3"/>
      <c r="P103" s="3"/>
      <c r="T103" s="3"/>
      <c r="U103" s="3"/>
      <c r="V103" s="3"/>
      <c r="W103" s="3"/>
      <c r="X103" s="3"/>
      <c r="Y103" s="3"/>
      <c r="Z103" s="3"/>
    </row>
    <row r="104" spans="1:26" ht="12.75" customHeight="1" x14ac:dyDescent="0.2">
      <c r="A104" s="3"/>
      <c r="O104" s="3"/>
      <c r="P104" s="3"/>
      <c r="T104" s="3"/>
      <c r="U104" s="3"/>
      <c r="V104" s="3"/>
      <c r="W104" s="3"/>
      <c r="X104" s="3"/>
      <c r="Y104" s="3"/>
      <c r="Z104" s="3"/>
    </row>
    <row r="105" spans="1:26" ht="12.75" customHeight="1" x14ac:dyDescent="0.2">
      <c r="A105" s="3"/>
      <c r="O105" s="3"/>
      <c r="P105" s="3"/>
      <c r="T105" s="3"/>
      <c r="U105" s="3"/>
      <c r="V105" s="3"/>
      <c r="W105" s="3"/>
      <c r="X105" s="3"/>
      <c r="Y105" s="3"/>
      <c r="Z105" s="3"/>
    </row>
    <row r="106" spans="1:26" ht="12.75" customHeight="1" x14ac:dyDescent="0.2">
      <c r="A106" s="3"/>
      <c r="O106" s="3"/>
      <c r="P106" s="3"/>
      <c r="T106" s="3"/>
      <c r="U106" s="3"/>
      <c r="V106" s="3"/>
      <c r="W106" s="3"/>
      <c r="X106" s="3"/>
      <c r="Y106" s="3"/>
      <c r="Z106" s="3"/>
    </row>
    <row r="107" spans="1:26" ht="12.75" customHeight="1" x14ac:dyDescent="0.2">
      <c r="A107" s="3"/>
      <c r="O107" s="3"/>
      <c r="P107" s="3"/>
      <c r="T107" s="3"/>
      <c r="U107" s="3"/>
      <c r="V107" s="3"/>
      <c r="W107" s="3"/>
      <c r="X107" s="3"/>
      <c r="Y107" s="3"/>
      <c r="Z107" s="3"/>
    </row>
    <row r="108" spans="1:26" ht="12.75" customHeight="1" x14ac:dyDescent="0.2">
      <c r="A108" s="3"/>
      <c r="O108" s="3"/>
      <c r="P108" s="3"/>
      <c r="T108" s="3"/>
      <c r="U108" s="3"/>
      <c r="V108" s="3"/>
      <c r="W108" s="3"/>
      <c r="X108" s="3"/>
      <c r="Y108" s="3"/>
      <c r="Z108" s="3"/>
    </row>
    <row r="109" spans="1:26" ht="12.75" customHeight="1" x14ac:dyDescent="0.2">
      <c r="A109" s="3"/>
      <c r="O109" s="3"/>
      <c r="P109" s="3"/>
      <c r="T109" s="3"/>
      <c r="U109" s="3"/>
      <c r="V109" s="3"/>
      <c r="W109" s="3"/>
      <c r="X109" s="3"/>
      <c r="Y109" s="3"/>
      <c r="Z109" s="3"/>
    </row>
    <row r="110" spans="1:26" ht="12.75" customHeight="1" x14ac:dyDescent="0.2">
      <c r="A110" s="3"/>
      <c r="O110" s="3"/>
      <c r="P110" s="3"/>
      <c r="T110" s="3"/>
      <c r="U110" s="3"/>
      <c r="V110" s="3"/>
      <c r="W110" s="3"/>
      <c r="X110" s="3"/>
      <c r="Y110" s="3"/>
      <c r="Z110" s="3"/>
    </row>
    <row r="111" spans="1:26" ht="12.75" customHeight="1" x14ac:dyDescent="0.2">
      <c r="A111" s="3"/>
      <c r="O111" s="3"/>
      <c r="P111" s="3"/>
      <c r="T111" s="3"/>
      <c r="U111" s="3"/>
      <c r="V111" s="3"/>
      <c r="W111" s="3"/>
      <c r="X111" s="3"/>
      <c r="Y111" s="3"/>
      <c r="Z111" s="3"/>
    </row>
    <row r="112" spans="1:26" ht="12.75" customHeight="1" x14ac:dyDescent="0.2">
      <c r="A112" s="3"/>
      <c r="O112" s="3"/>
      <c r="P112" s="3"/>
      <c r="T112" s="3"/>
      <c r="U112" s="3"/>
      <c r="V112" s="3"/>
      <c r="W112" s="3"/>
      <c r="X112" s="3"/>
      <c r="Y112" s="3"/>
      <c r="Z112" s="3"/>
    </row>
    <row r="113" spans="1:26" ht="12.75" customHeight="1" x14ac:dyDescent="0.2">
      <c r="A113" s="3"/>
      <c r="O113" s="3"/>
      <c r="P113" s="3"/>
      <c r="T113" s="3"/>
      <c r="U113" s="3"/>
      <c r="V113" s="3"/>
      <c r="W113" s="3"/>
      <c r="X113" s="3"/>
      <c r="Y113" s="3"/>
      <c r="Z113" s="3"/>
    </row>
    <row r="114" spans="1:26" ht="12.75" customHeight="1" x14ac:dyDescent="0.2">
      <c r="A114" s="3"/>
      <c r="O114" s="3"/>
      <c r="P114" s="3"/>
      <c r="T114" s="3"/>
      <c r="U114" s="3"/>
      <c r="V114" s="3"/>
      <c r="W114" s="3"/>
      <c r="X114" s="3"/>
      <c r="Y114" s="3"/>
      <c r="Z114" s="3"/>
    </row>
    <row r="115" spans="1:26" ht="12.75" customHeight="1" x14ac:dyDescent="0.2">
      <c r="A115" s="3"/>
      <c r="O115" s="3"/>
      <c r="P115" s="3"/>
      <c r="T115" s="3"/>
      <c r="U115" s="3"/>
      <c r="V115" s="3"/>
      <c r="W115" s="3"/>
      <c r="X115" s="3"/>
      <c r="Y115" s="3"/>
      <c r="Z115" s="3"/>
    </row>
    <row r="116" spans="1:26" ht="12.75" customHeight="1" x14ac:dyDescent="0.2">
      <c r="A116" s="3"/>
      <c r="O116" s="3"/>
      <c r="P116" s="3"/>
      <c r="T116" s="3"/>
      <c r="U116" s="3"/>
      <c r="V116" s="3"/>
      <c r="W116" s="3"/>
      <c r="X116" s="3"/>
      <c r="Y116" s="3"/>
      <c r="Z116" s="3"/>
    </row>
    <row r="117" spans="1:26" ht="12.75" customHeight="1" x14ac:dyDescent="0.2">
      <c r="A117" s="3"/>
      <c r="O117" s="3"/>
      <c r="P117" s="3"/>
      <c r="T117" s="3"/>
      <c r="U117" s="3"/>
      <c r="V117" s="3"/>
      <c r="W117" s="3"/>
      <c r="X117" s="3"/>
      <c r="Y117" s="3"/>
      <c r="Z117" s="3"/>
    </row>
    <row r="118" spans="1:26" ht="12.75" customHeight="1" x14ac:dyDescent="0.2">
      <c r="A118" s="3"/>
      <c r="O118" s="3"/>
      <c r="P118" s="3"/>
      <c r="T118" s="3"/>
      <c r="U118" s="3"/>
      <c r="V118" s="3"/>
      <c r="W118" s="3"/>
      <c r="X118" s="3"/>
      <c r="Y118" s="3"/>
      <c r="Z118" s="3"/>
    </row>
    <row r="119" spans="1:26" ht="12.75" customHeight="1" x14ac:dyDescent="0.2">
      <c r="A119" s="3"/>
      <c r="O119" s="3"/>
      <c r="P119" s="3"/>
      <c r="T119" s="3"/>
      <c r="U119" s="3"/>
      <c r="V119" s="3"/>
      <c r="W119" s="3"/>
      <c r="X119" s="3"/>
      <c r="Y119" s="3"/>
      <c r="Z119" s="3"/>
    </row>
    <row r="120" spans="1:26" ht="12.75" customHeight="1" x14ac:dyDescent="0.2">
      <c r="A120" s="3"/>
      <c r="O120" s="3"/>
      <c r="P120" s="3"/>
      <c r="T120" s="3"/>
      <c r="U120" s="3"/>
      <c r="V120" s="3"/>
      <c r="W120" s="3"/>
      <c r="X120" s="3"/>
      <c r="Y120" s="3"/>
      <c r="Z120" s="3"/>
    </row>
    <row r="121" spans="1:26" ht="12.75" customHeight="1" x14ac:dyDescent="0.2">
      <c r="A121" s="3"/>
      <c r="B121" s="3"/>
      <c r="C121" s="3"/>
      <c r="D121" s="3"/>
      <c r="E121" s="3"/>
      <c r="F121" s="3"/>
      <c r="G121" s="3"/>
      <c r="H121" s="3"/>
      <c r="I121" s="3"/>
      <c r="J121" s="3"/>
      <c r="K121" s="3"/>
      <c r="L121" s="3"/>
      <c r="M121" s="3"/>
      <c r="N121" s="3"/>
      <c r="O121" s="3"/>
      <c r="P121" s="3"/>
      <c r="T121" s="3"/>
      <c r="U121" s="3"/>
      <c r="V121" s="3"/>
      <c r="W121" s="3"/>
      <c r="X121" s="3"/>
      <c r="Y121" s="3"/>
      <c r="Z121" s="3"/>
    </row>
    <row r="122" spans="1:26" ht="12.75" customHeight="1" x14ac:dyDescent="0.2">
      <c r="A122" s="3"/>
      <c r="B122" s="3"/>
      <c r="C122" s="3"/>
      <c r="D122" s="3"/>
      <c r="E122" s="3"/>
      <c r="F122" s="3"/>
      <c r="G122" s="3"/>
      <c r="H122" s="3"/>
      <c r="I122" s="3"/>
      <c r="J122" s="3"/>
      <c r="K122" s="3"/>
      <c r="L122" s="3"/>
      <c r="M122" s="3"/>
      <c r="N122" s="3"/>
      <c r="O122" s="3"/>
      <c r="P122" s="3"/>
      <c r="T122" s="3"/>
      <c r="U122" s="3"/>
      <c r="V122" s="3"/>
      <c r="W122" s="3"/>
      <c r="X122" s="3"/>
      <c r="Y122" s="3"/>
      <c r="Z122" s="3"/>
    </row>
    <row r="123" spans="1:26" ht="12.75" customHeight="1" x14ac:dyDescent="0.2">
      <c r="A123" s="3"/>
      <c r="B123" s="3"/>
      <c r="C123" s="3"/>
      <c r="D123" s="3"/>
      <c r="E123" s="3"/>
      <c r="F123" s="3"/>
      <c r="G123" s="3"/>
      <c r="H123" s="3"/>
      <c r="I123" s="3"/>
      <c r="J123" s="3"/>
      <c r="K123" s="3"/>
      <c r="L123" s="3"/>
      <c r="M123" s="3"/>
      <c r="N123" s="3"/>
      <c r="O123" s="3"/>
      <c r="P123" s="3"/>
      <c r="T123" s="3"/>
      <c r="U123" s="3"/>
      <c r="V123" s="3"/>
      <c r="W123" s="3"/>
      <c r="X123" s="3"/>
      <c r="Y123" s="3"/>
      <c r="Z123" s="3"/>
    </row>
    <row r="124" spans="1:26" ht="12.75" customHeight="1" x14ac:dyDescent="0.2">
      <c r="A124" s="3"/>
      <c r="B124" s="3"/>
      <c r="C124" s="3"/>
      <c r="D124" s="3"/>
      <c r="E124" s="3"/>
      <c r="F124" s="3"/>
      <c r="G124" s="3"/>
      <c r="H124" s="3"/>
      <c r="I124" s="3"/>
      <c r="J124" s="3"/>
      <c r="K124" s="3"/>
      <c r="L124" s="3"/>
      <c r="M124" s="3"/>
      <c r="N124" s="3"/>
      <c r="O124" s="3"/>
      <c r="P124" s="3"/>
      <c r="T124" s="3"/>
      <c r="U124" s="3"/>
      <c r="V124" s="3"/>
      <c r="W124" s="3"/>
      <c r="X124" s="3"/>
      <c r="Y124" s="3"/>
      <c r="Z124" s="3"/>
    </row>
    <row r="125" spans="1:26" ht="12.75" customHeight="1" x14ac:dyDescent="0.2">
      <c r="A125" s="3"/>
      <c r="B125" s="3"/>
      <c r="C125" s="3"/>
      <c r="D125" s="3"/>
      <c r="E125" s="3"/>
      <c r="F125" s="3"/>
      <c r="G125" s="3"/>
      <c r="H125" s="3"/>
      <c r="I125" s="3"/>
      <c r="J125" s="3"/>
      <c r="K125" s="3"/>
      <c r="L125" s="3"/>
      <c r="M125" s="3"/>
      <c r="N125" s="3"/>
      <c r="O125" s="3"/>
      <c r="P125" s="3"/>
      <c r="T125" s="3"/>
      <c r="U125" s="3"/>
      <c r="V125" s="3"/>
      <c r="W125" s="3"/>
      <c r="X125" s="3"/>
      <c r="Y125" s="3"/>
      <c r="Z125" s="3"/>
    </row>
    <row r="126" spans="1:26" ht="12.75" customHeight="1" x14ac:dyDescent="0.2">
      <c r="A126" s="3"/>
      <c r="B126" s="3"/>
      <c r="C126" s="3"/>
      <c r="D126" s="3"/>
      <c r="E126" s="3"/>
      <c r="F126" s="3"/>
      <c r="G126" s="3"/>
      <c r="H126" s="3"/>
      <c r="I126" s="3"/>
      <c r="J126" s="3"/>
      <c r="K126" s="3"/>
      <c r="L126" s="3"/>
      <c r="M126" s="3"/>
      <c r="N126" s="3"/>
      <c r="O126" s="3"/>
      <c r="P126" s="3"/>
      <c r="T126" s="3"/>
      <c r="U126" s="3"/>
      <c r="V126" s="3"/>
      <c r="W126" s="3"/>
      <c r="X126" s="3"/>
      <c r="Y126" s="3"/>
      <c r="Z126" s="3"/>
    </row>
    <row r="127" spans="1:26" ht="12.75" customHeight="1" x14ac:dyDescent="0.2">
      <c r="A127" s="3"/>
      <c r="B127" s="3"/>
      <c r="C127" s="3"/>
      <c r="D127" s="3"/>
      <c r="E127" s="3"/>
      <c r="F127" s="3"/>
      <c r="G127" s="3"/>
      <c r="H127" s="3"/>
      <c r="I127" s="3"/>
      <c r="J127" s="3"/>
      <c r="K127" s="3"/>
      <c r="L127" s="3"/>
      <c r="M127" s="3"/>
      <c r="N127" s="3"/>
      <c r="O127" s="3"/>
      <c r="P127" s="3"/>
      <c r="T127" s="3"/>
      <c r="U127" s="3"/>
      <c r="V127" s="3"/>
      <c r="W127" s="3"/>
      <c r="X127" s="3"/>
      <c r="Y127" s="3"/>
      <c r="Z127" s="3"/>
    </row>
    <row r="128" spans="1:26" ht="12.75" customHeight="1" x14ac:dyDescent="0.2">
      <c r="A128" s="3"/>
      <c r="B128" s="3"/>
      <c r="C128" s="3"/>
      <c r="D128" s="3"/>
      <c r="E128" s="3"/>
      <c r="F128" s="3"/>
      <c r="G128" s="3"/>
      <c r="H128" s="3"/>
      <c r="I128" s="3"/>
      <c r="J128" s="3"/>
      <c r="K128" s="3"/>
      <c r="L128" s="3"/>
      <c r="M128" s="3"/>
      <c r="N128" s="3"/>
      <c r="O128" s="3"/>
      <c r="P128" s="3"/>
      <c r="T128" s="3"/>
      <c r="U128" s="3"/>
      <c r="V128" s="3"/>
      <c r="W128" s="3"/>
      <c r="X128" s="3"/>
      <c r="Y128" s="3"/>
      <c r="Z128" s="3"/>
    </row>
    <row r="129" spans="1:26" ht="12.75" customHeight="1" x14ac:dyDescent="0.2">
      <c r="A129" s="3"/>
      <c r="B129" s="3"/>
      <c r="C129" s="3"/>
      <c r="D129" s="3"/>
      <c r="E129" s="3"/>
      <c r="F129" s="3"/>
      <c r="G129" s="3"/>
      <c r="H129" s="3"/>
      <c r="I129" s="3"/>
      <c r="J129" s="3"/>
      <c r="K129" s="3"/>
      <c r="L129" s="3"/>
      <c r="M129" s="3"/>
      <c r="N129" s="3"/>
      <c r="O129" s="3"/>
      <c r="P129" s="3"/>
      <c r="T129" s="3"/>
      <c r="U129" s="3"/>
      <c r="V129" s="3"/>
      <c r="W129" s="3"/>
      <c r="X129" s="3"/>
      <c r="Y129" s="3"/>
      <c r="Z129" s="3"/>
    </row>
    <row r="130" spans="1:26" ht="12.75" customHeight="1" x14ac:dyDescent="0.2">
      <c r="A130" s="3"/>
      <c r="B130" s="3"/>
      <c r="C130" s="3"/>
      <c r="D130" s="3"/>
      <c r="E130" s="3"/>
      <c r="F130" s="3"/>
      <c r="G130" s="3"/>
      <c r="H130" s="3"/>
      <c r="I130" s="3"/>
      <c r="J130" s="3"/>
      <c r="K130" s="3"/>
      <c r="L130" s="3"/>
      <c r="M130" s="3"/>
      <c r="N130" s="3"/>
      <c r="O130" s="3"/>
      <c r="P130" s="3"/>
      <c r="T130" s="3"/>
      <c r="U130" s="3"/>
      <c r="V130" s="3"/>
      <c r="W130" s="3"/>
      <c r="X130" s="3"/>
      <c r="Y130" s="3"/>
      <c r="Z130" s="3"/>
    </row>
    <row r="131" spans="1:26" ht="12.75" customHeight="1" x14ac:dyDescent="0.2">
      <c r="A131" s="3"/>
      <c r="B131" s="3"/>
      <c r="C131" s="3"/>
      <c r="D131" s="3"/>
      <c r="E131" s="3"/>
      <c r="F131" s="3"/>
      <c r="G131" s="3"/>
      <c r="H131" s="3"/>
      <c r="I131" s="3"/>
      <c r="J131" s="3"/>
      <c r="K131" s="3"/>
      <c r="L131" s="3"/>
      <c r="M131" s="3"/>
      <c r="N131" s="3"/>
      <c r="O131" s="3"/>
      <c r="P131" s="3"/>
      <c r="T131" s="3"/>
      <c r="U131" s="3"/>
      <c r="V131" s="3"/>
      <c r="W131" s="3"/>
      <c r="X131" s="3"/>
      <c r="Y131" s="3"/>
      <c r="Z131" s="3"/>
    </row>
    <row r="132" spans="1:26" ht="12.75" customHeight="1" x14ac:dyDescent="0.2">
      <c r="A132" s="3"/>
      <c r="B132" s="3"/>
      <c r="C132" s="3"/>
      <c r="D132" s="3"/>
      <c r="E132" s="3"/>
      <c r="F132" s="3"/>
      <c r="G132" s="3"/>
      <c r="H132" s="3"/>
      <c r="I132" s="3"/>
      <c r="J132" s="3"/>
      <c r="K132" s="3"/>
      <c r="L132" s="3"/>
      <c r="M132" s="3"/>
      <c r="N132" s="3"/>
      <c r="O132" s="3"/>
      <c r="P132" s="3"/>
      <c r="T132" s="3"/>
      <c r="U132" s="3"/>
      <c r="V132" s="3"/>
      <c r="W132" s="3"/>
      <c r="X132" s="3"/>
      <c r="Y132" s="3"/>
      <c r="Z132" s="3"/>
    </row>
    <row r="133" spans="1:26" ht="12.75" customHeight="1" x14ac:dyDescent="0.2">
      <c r="A133" s="3"/>
      <c r="B133" s="3"/>
      <c r="C133" s="3"/>
      <c r="D133" s="3"/>
      <c r="E133" s="3"/>
      <c r="F133" s="3"/>
      <c r="G133" s="3"/>
      <c r="H133" s="3"/>
      <c r="I133" s="3"/>
      <c r="J133" s="3"/>
      <c r="K133" s="3"/>
      <c r="L133" s="3"/>
      <c r="M133" s="3"/>
      <c r="N133" s="3"/>
      <c r="O133" s="3"/>
      <c r="P133" s="3"/>
      <c r="T133" s="3"/>
      <c r="U133" s="3"/>
      <c r="V133" s="3"/>
      <c r="W133" s="3"/>
      <c r="X133" s="3"/>
      <c r="Y133" s="3"/>
      <c r="Z133" s="3"/>
    </row>
    <row r="134" spans="1:26" ht="12.75" customHeight="1" x14ac:dyDescent="0.2">
      <c r="A134" s="3"/>
      <c r="B134" s="3"/>
      <c r="C134" s="3"/>
      <c r="D134" s="3"/>
      <c r="E134" s="3"/>
      <c r="F134" s="3"/>
      <c r="G134" s="3"/>
      <c r="H134" s="3"/>
      <c r="I134" s="3"/>
      <c r="J134" s="3"/>
      <c r="K134" s="3"/>
      <c r="L134" s="3"/>
      <c r="M134" s="3"/>
      <c r="N134" s="3"/>
      <c r="O134" s="3"/>
      <c r="P134" s="3"/>
      <c r="T134" s="3"/>
      <c r="U134" s="3"/>
      <c r="V134" s="3"/>
      <c r="W134" s="3"/>
      <c r="X134" s="3"/>
      <c r="Y134" s="3"/>
      <c r="Z134" s="3"/>
    </row>
    <row r="135" spans="1:26" ht="12.75" customHeight="1" x14ac:dyDescent="0.2">
      <c r="A135" s="3"/>
      <c r="B135" s="3"/>
      <c r="C135" s="3"/>
      <c r="D135" s="3"/>
      <c r="E135" s="3"/>
      <c r="F135" s="3"/>
      <c r="G135" s="3"/>
      <c r="H135" s="3"/>
      <c r="I135" s="3"/>
      <c r="J135" s="3"/>
      <c r="K135" s="3"/>
      <c r="L135" s="3"/>
      <c r="M135" s="3"/>
      <c r="N135" s="3"/>
      <c r="O135" s="3"/>
      <c r="P135" s="3"/>
      <c r="T135" s="3"/>
      <c r="U135" s="3"/>
      <c r="V135" s="3"/>
      <c r="W135" s="3"/>
      <c r="X135" s="3"/>
      <c r="Y135" s="3"/>
      <c r="Z135" s="3"/>
    </row>
    <row r="136" spans="1:26" ht="12.75" customHeight="1" x14ac:dyDescent="0.2">
      <c r="A136" s="3"/>
      <c r="B136" s="3"/>
      <c r="C136" s="3"/>
      <c r="D136" s="3"/>
      <c r="E136" s="3"/>
      <c r="F136" s="3"/>
      <c r="G136" s="3"/>
      <c r="H136" s="3"/>
      <c r="I136" s="3"/>
      <c r="J136" s="3"/>
      <c r="K136" s="3"/>
      <c r="L136" s="3"/>
      <c r="M136" s="3"/>
      <c r="N136" s="3"/>
      <c r="O136" s="3"/>
      <c r="P136" s="3"/>
      <c r="T136" s="3"/>
      <c r="U136" s="3"/>
      <c r="V136" s="3"/>
      <c r="W136" s="3"/>
      <c r="X136" s="3"/>
      <c r="Y136" s="3"/>
      <c r="Z136" s="3"/>
    </row>
    <row r="137" spans="1:26" ht="12.75" customHeight="1" x14ac:dyDescent="0.2">
      <c r="A137" s="3"/>
      <c r="B137" s="3"/>
      <c r="C137" s="3"/>
      <c r="D137" s="3"/>
      <c r="E137" s="3"/>
      <c r="F137" s="3"/>
      <c r="G137" s="3"/>
      <c r="H137" s="3"/>
      <c r="I137" s="3"/>
      <c r="J137" s="3"/>
      <c r="K137" s="3"/>
      <c r="L137" s="3"/>
      <c r="M137" s="3"/>
      <c r="N137" s="3"/>
      <c r="O137" s="3"/>
      <c r="P137" s="3"/>
      <c r="T137" s="3"/>
      <c r="U137" s="3"/>
      <c r="V137" s="3"/>
      <c r="W137" s="3"/>
      <c r="X137" s="3"/>
      <c r="Y137" s="3"/>
      <c r="Z137" s="3"/>
    </row>
    <row r="138" spans="1:26" ht="12.75" customHeight="1" x14ac:dyDescent="0.2">
      <c r="A138" s="3"/>
      <c r="B138" s="3"/>
      <c r="C138" s="3"/>
      <c r="D138" s="3"/>
      <c r="E138" s="3"/>
      <c r="F138" s="3"/>
      <c r="G138" s="3"/>
      <c r="H138" s="3"/>
      <c r="I138" s="3"/>
      <c r="J138" s="3"/>
      <c r="K138" s="3"/>
      <c r="L138" s="3"/>
      <c r="M138" s="3"/>
      <c r="N138" s="3"/>
      <c r="O138" s="3"/>
      <c r="P138" s="3"/>
      <c r="T138" s="3"/>
      <c r="U138" s="3"/>
      <c r="V138" s="3"/>
      <c r="W138" s="3"/>
      <c r="X138" s="3"/>
      <c r="Y138" s="3"/>
      <c r="Z138" s="3"/>
    </row>
    <row r="139" spans="1:26" ht="12.75" customHeight="1" x14ac:dyDescent="0.2">
      <c r="A139" s="3"/>
      <c r="B139" s="3"/>
      <c r="C139" s="3"/>
      <c r="D139" s="3"/>
      <c r="E139" s="3"/>
      <c r="F139" s="3"/>
      <c r="G139" s="3"/>
      <c r="H139" s="3"/>
      <c r="I139" s="3"/>
      <c r="J139" s="3"/>
      <c r="K139" s="3"/>
      <c r="L139" s="3"/>
      <c r="M139" s="3"/>
      <c r="N139" s="3"/>
      <c r="O139" s="3"/>
      <c r="P139" s="3"/>
      <c r="T139" s="3"/>
      <c r="U139" s="3"/>
      <c r="V139" s="3"/>
      <c r="W139" s="3"/>
      <c r="X139" s="3"/>
      <c r="Y139" s="3"/>
      <c r="Z139" s="3"/>
    </row>
    <row r="140" spans="1:26" ht="12.75" customHeight="1" x14ac:dyDescent="0.2">
      <c r="A140" s="3"/>
      <c r="B140" s="3"/>
      <c r="C140" s="3"/>
      <c r="D140" s="3"/>
      <c r="E140" s="3"/>
      <c r="F140" s="3"/>
      <c r="G140" s="3"/>
      <c r="H140" s="3"/>
      <c r="I140" s="3"/>
      <c r="J140" s="3"/>
      <c r="K140" s="3"/>
      <c r="L140" s="3"/>
      <c r="M140" s="3"/>
      <c r="N140" s="3"/>
      <c r="O140" s="3"/>
      <c r="P140" s="3"/>
      <c r="T140" s="3"/>
      <c r="U140" s="3"/>
      <c r="V140" s="3"/>
      <c r="W140" s="3"/>
      <c r="X140" s="3"/>
      <c r="Y140" s="3"/>
      <c r="Z140" s="3"/>
    </row>
    <row r="141" spans="1:26" ht="12.75" customHeight="1" x14ac:dyDescent="0.2">
      <c r="A141" s="3"/>
      <c r="B141" s="3"/>
      <c r="C141" s="3"/>
      <c r="D141" s="3"/>
      <c r="E141" s="3"/>
      <c r="F141" s="3"/>
      <c r="G141" s="3"/>
      <c r="H141" s="3"/>
      <c r="I141" s="3"/>
      <c r="J141" s="3"/>
      <c r="K141" s="3"/>
      <c r="L141" s="3"/>
      <c r="M141" s="3"/>
      <c r="N141" s="3"/>
      <c r="O141" s="3"/>
      <c r="P141" s="3"/>
      <c r="T141" s="3"/>
      <c r="U141" s="3"/>
      <c r="V141" s="3"/>
      <c r="W141" s="3"/>
      <c r="X141" s="3"/>
      <c r="Y141" s="3"/>
      <c r="Z141" s="3"/>
    </row>
    <row r="142" spans="1:26" ht="12.75" customHeight="1" x14ac:dyDescent="0.2">
      <c r="A142" s="3"/>
      <c r="B142" s="3"/>
      <c r="C142" s="3"/>
      <c r="D142" s="3"/>
      <c r="E142" s="3"/>
      <c r="F142" s="3"/>
      <c r="G142" s="3"/>
      <c r="H142" s="3"/>
      <c r="I142" s="3"/>
      <c r="J142" s="3"/>
      <c r="K142" s="3"/>
      <c r="L142" s="3"/>
      <c r="M142" s="3"/>
      <c r="N142" s="3"/>
      <c r="O142" s="3"/>
      <c r="P142" s="3"/>
      <c r="T142" s="3"/>
      <c r="U142" s="3"/>
      <c r="V142" s="3"/>
      <c r="W142" s="3"/>
      <c r="X142" s="3"/>
      <c r="Y142" s="3"/>
      <c r="Z142" s="3"/>
    </row>
    <row r="143" spans="1:26" ht="12.75" customHeight="1" x14ac:dyDescent="0.2">
      <c r="A143" s="3"/>
      <c r="B143" s="3"/>
      <c r="C143" s="3"/>
      <c r="D143" s="3"/>
      <c r="E143" s="3"/>
      <c r="F143" s="3"/>
      <c r="G143" s="3"/>
      <c r="H143" s="3"/>
      <c r="I143" s="3"/>
      <c r="J143" s="3"/>
      <c r="K143" s="3"/>
      <c r="L143" s="3"/>
      <c r="M143" s="3"/>
      <c r="N143" s="3"/>
      <c r="O143" s="3"/>
      <c r="P143" s="3"/>
      <c r="T143" s="3"/>
      <c r="U143" s="3"/>
      <c r="V143" s="3"/>
      <c r="W143" s="3"/>
      <c r="X143" s="3"/>
      <c r="Y143" s="3"/>
      <c r="Z143" s="3"/>
    </row>
    <row r="144" spans="1:26" ht="12.75" customHeight="1" x14ac:dyDescent="0.2">
      <c r="A144" s="3"/>
      <c r="B144" s="3"/>
      <c r="C144" s="3"/>
      <c r="D144" s="3"/>
      <c r="E144" s="3"/>
      <c r="F144" s="3"/>
      <c r="G144" s="3"/>
      <c r="H144" s="3"/>
      <c r="I144" s="3"/>
      <c r="J144" s="3"/>
      <c r="K144" s="3"/>
      <c r="L144" s="3"/>
      <c r="M144" s="3"/>
      <c r="N144" s="3"/>
      <c r="O144" s="3"/>
      <c r="P144" s="3"/>
      <c r="T144" s="3"/>
      <c r="U144" s="3"/>
      <c r="V144" s="3"/>
      <c r="W144" s="3"/>
      <c r="X144" s="3"/>
      <c r="Y144" s="3"/>
      <c r="Z144" s="3"/>
    </row>
    <row r="145" spans="1:26" ht="12.75" customHeight="1" x14ac:dyDescent="0.2">
      <c r="A145" s="3"/>
      <c r="B145" s="3"/>
      <c r="C145" s="3"/>
      <c r="D145" s="3"/>
      <c r="E145" s="3"/>
      <c r="F145" s="3"/>
      <c r="G145" s="3"/>
      <c r="H145" s="3"/>
      <c r="I145" s="3"/>
      <c r="J145" s="3"/>
      <c r="K145" s="3"/>
      <c r="L145" s="3"/>
      <c r="M145" s="3"/>
      <c r="N145" s="3"/>
      <c r="O145" s="3"/>
      <c r="P145" s="3"/>
      <c r="T145" s="3"/>
      <c r="U145" s="3"/>
      <c r="V145" s="3"/>
      <c r="W145" s="3"/>
      <c r="X145" s="3"/>
      <c r="Y145" s="3"/>
      <c r="Z145" s="3"/>
    </row>
    <row r="146" spans="1:26" ht="12.75" customHeight="1" x14ac:dyDescent="0.2">
      <c r="A146" s="3"/>
      <c r="B146" s="3"/>
      <c r="C146" s="3"/>
      <c r="D146" s="3"/>
      <c r="E146" s="3"/>
      <c r="F146" s="3"/>
      <c r="G146" s="3"/>
      <c r="H146" s="3"/>
      <c r="I146" s="3"/>
      <c r="J146" s="3"/>
      <c r="K146" s="3"/>
      <c r="L146" s="3"/>
      <c r="M146" s="3"/>
      <c r="N146" s="3"/>
      <c r="O146" s="3"/>
      <c r="P146" s="3"/>
      <c r="T146" s="3"/>
      <c r="U146" s="3"/>
      <c r="V146" s="3"/>
      <c r="W146" s="3"/>
      <c r="X146" s="3"/>
      <c r="Y146" s="3"/>
      <c r="Z146" s="3"/>
    </row>
    <row r="147" spans="1:26" ht="12.75" customHeight="1" x14ac:dyDescent="0.2">
      <c r="A147" s="3"/>
      <c r="B147" s="3"/>
      <c r="C147" s="3"/>
      <c r="D147" s="3"/>
      <c r="E147" s="3"/>
      <c r="F147" s="3"/>
      <c r="G147" s="3"/>
      <c r="H147" s="3"/>
      <c r="I147" s="3"/>
      <c r="J147" s="3"/>
      <c r="K147" s="3"/>
      <c r="L147" s="3"/>
      <c r="M147" s="3"/>
      <c r="N147" s="3"/>
      <c r="O147" s="3"/>
      <c r="P147" s="3"/>
      <c r="T147" s="3"/>
      <c r="U147" s="3"/>
      <c r="V147" s="3"/>
      <c r="W147" s="3"/>
      <c r="X147" s="3"/>
      <c r="Y147" s="3"/>
      <c r="Z147" s="3"/>
    </row>
    <row r="148" spans="1:26" ht="12.75" customHeight="1" x14ac:dyDescent="0.2">
      <c r="A148" s="3"/>
      <c r="B148" s="3"/>
      <c r="C148" s="3"/>
      <c r="D148" s="3"/>
      <c r="E148" s="3"/>
      <c r="F148" s="3"/>
      <c r="G148" s="3"/>
      <c r="H148" s="3"/>
      <c r="I148" s="3"/>
      <c r="J148" s="3"/>
      <c r="K148" s="3"/>
      <c r="L148" s="3"/>
      <c r="M148" s="3"/>
      <c r="N148" s="3"/>
      <c r="O148" s="3"/>
      <c r="P148" s="3"/>
      <c r="T148" s="3"/>
      <c r="U148" s="3"/>
      <c r="V148" s="3"/>
      <c r="W148" s="3"/>
      <c r="X148" s="3"/>
      <c r="Y148" s="3"/>
      <c r="Z148" s="3"/>
    </row>
    <row r="149" spans="1:26" ht="12.75" customHeight="1" x14ac:dyDescent="0.2">
      <c r="A149" s="3"/>
      <c r="B149" s="3"/>
      <c r="C149" s="3"/>
      <c r="D149" s="3"/>
      <c r="E149" s="3"/>
      <c r="F149" s="3"/>
      <c r="G149" s="3"/>
      <c r="H149" s="3"/>
      <c r="I149" s="3"/>
      <c r="J149" s="3"/>
      <c r="K149" s="3"/>
      <c r="L149" s="3"/>
      <c r="M149" s="3"/>
      <c r="N149" s="3"/>
      <c r="O149" s="3"/>
      <c r="P149" s="3"/>
      <c r="T149" s="3"/>
      <c r="U149" s="3"/>
      <c r="V149" s="3"/>
      <c r="W149" s="3"/>
      <c r="X149" s="3"/>
      <c r="Y149" s="3"/>
      <c r="Z149" s="3"/>
    </row>
    <row r="150" spans="1:26" ht="12.75" customHeight="1" x14ac:dyDescent="0.2">
      <c r="A150" s="3"/>
      <c r="B150" s="3"/>
      <c r="C150" s="3"/>
      <c r="D150" s="3"/>
      <c r="E150" s="3"/>
      <c r="F150" s="3"/>
      <c r="G150" s="3"/>
      <c r="H150" s="3"/>
      <c r="I150" s="3"/>
      <c r="J150" s="3"/>
      <c r="K150" s="3"/>
      <c r="L150" s="3"/>
      <c r="M150" s="3"/>
      <c r="N150" s="3"/>
      <c r="O150" s="3"/>
      <c r="P150" s="3"/>
      <c r="T150" s="3"/>
      <c r="U150" s="3"/>
      <c r="V150" s="3"/>
      <c r="W150" s="3"/>
      <c r="X150" s="3"/>
      <c r="Y150" s="3"/>
      <c r="Z150" s="3"/>
    </row>
    <row r="151" spans="1:26" ht="12.75" customHeight="1" x14ac:dyDescent="0.2">
      <c r="A151" s="3"/>
      <c r="B151" s="3"/>
      <c r="C151" s="3"/>
      <c r="D151" s="3"/>
      <c r="E151" s="3"/>
      <c r="F151" s="3"/>
      <c r="G151" s="3"/>
      <c r="H151" s="3"/>
      <c r="I151" s="3"/>
      <c r="J151" s="3"/>
      <c r="K151" s="3"/>
      <c r="L151" s="3"/>
      <c r="M151" s="3"/>
      <c r="N151" s="3"/>
      <c r="O151" s="3"/>
      <c r="P151" s="3"/>
      <c r="T151" s="3"/>
      <c r="U151" s="3"/>
      <c r="V151" s="3"/>
      <c r="W151" s="3"/>
      <c r="X151" s="3"/>
      <c r="Y151" s="3"/>
      <c r="Z151" s="3"/>
    </row>
    <row r="152" spans="1:26" ht="12.75" customHeight="1" x14ac:dyDescent="0.2">
      <c r="A152" s="3"/>
      <c r="B152" s="3"/>
      <c r="C152" s="3"/>
      <c r="D152" s="3"/>
      <c r="E152" s="3"/>
      <c r="F152" s="3"/>
      <c r="G152" s="3"/>
      <c r="H152" s="3"/>
      <c r="I152" s="3"/>
      <c r="J152" s="3"/>
      <c r="K152" s="3"/>
      <c r="L152" s="3"/>
      <c r="M152" s="3"/>
      <c r="N152" s="3"/>
      <c r="O152" s="3"/>
      <c r="P152" s="3"/>
      <c r="S152" s="3"/>
      <c r="T152" s="3"/>
      <c r="U152" s="3"/>
      <c r="V152" s="3"/>
      <c r="W152" s="3"/>
      <c r="X152" s="3"/>
      <c r="Y152" s="3"/>
      <c r="Z152" s="3"/>
    </row>
    <row r="153" spans="1:26" ht="12.75" customHeight="1" x14ac:dyDescent="0.2">
      <c r="A153" s="3"/>
      <c r="B153" s="3"/>
      <c r="C153" s="3"/>
      <c r="D153" s="3"/>
      <c r="E153" s="3"/>
      <c r="F153" s="3"/>
      <c r="G153" s="3"/>
      <c r="H153" s="3"/>
      <c r="I153" s="3"/>
      <c r="J153" s="3"/>
      <c r="K153" s="3"/>
      <c r="L153" s="3"/>
      <c r="M153" s="3"/>
      <c r="N153" s="3"/>
      <c r="O153" s="3"/>
      <c r="P153" s="3"/>
      <c r="S153" s="3"/>
      <c r="T153" s="3"/>
      <c r="U153" s="3"/>
      <c r="V153" s="3"/>
      <c r="W153" s="3"/>
      <c r="X153" s="3"/>
      <c r="Y153" s="3"/>
      <c r="Z153" s="3"/>
    </row>
    <row r="154" spans="1:26" ht="12.75" customHeight="1" x14ac:dyDescent="0.2">
      <c r="A154" s="3"/>
      <c r="B154" s="3"/>
      <c r="C154" s="3"/>
      <c r="D154" s="3"/>
      <c r="E154" s="3"/>
      <c r="F154" s="3"/>
      <c r="G154" s="3"/>
      <c r="H154" s="3"/>
      <c r="I154" s="3"/>
      <c r="J154" s="3"/>
      <c r="K154" s="3"/>
      <c r="L154" s="3"/>
      <c r="M154" s="3"/>
      <c r="N154" s="3"/>
      <c r="O154" s="3"/>
      <c r="P154" s="3"/>
      <c r="S154" s="3"/>
      <c r="T154" s="3"/>
      <c r="U154" s="3"/>
      <c r="V154" s="3"/>
      <c r="W154" s="3"/>
      <c r="X154" s="3"/>
      <c r="Y154" s="3"/>
      <c r="Z154" s="3"/>
    </row>
    <row r="155" spans="1:26" ht="12.75" customHeight="1" x14ac:dyDescent="0.2">
      <c r="A155" s="3"/>
      <c r="B155" s="3"/>
      <c r="C155" s="3"/>
      <c r="D155" s="3"/>
      <c r="E155" s="3"/>
      <c r="F155" s="3"/>
      <c r="G155" s="3"/>
      <c r="H155" s="3"/>
      <c r="I155" s="3"/>
      <c r="J155" s="3"/>
      <c r="K155" s="3"/>
      <c r="L155" s="3"/>
      <c r="M155" s="3"/>
      <c r="N155" s="3"/>
      <c r="O155" s="3"/>
      <c r="P155" s="3"/>
      <c r="S155" s="3"/>
      <c r="T155" s="3"/>
      <c r="U155" s="3"/>
      <c r="V155" s="3"/>
      <c r="W155" s="3"/>
      <c r="X155" s="3"/>
      <c r="Y155" s="3"/>
      <c r="Z155" s="3"/>
    </row>
    <row r="156" spans="1:26" ht="12.75" customHeight="1" x14ac:dyDescent="0.2">
      <c r="A156" s="3"/>
      <c r="B156" s="3"/>
      <c r="C156" s="3"/>
      <c r="D156" s="3"/>
      <c r="E156" s="3"/>
      <c r="F156" s="3"/>
      <c r="G156" s="3"/>
      <c r="H156" s="3"/>
      <c r="I156" s="3"/>
      <c r="J156" s="3"/>
      <c r="K156" s="3"/>
      <c r="L156" s="3"/>
      <c r="M156" s="3"/>
      <c r="N156" s="3"/>
      <c r="O156" s="3"/>
      <c r="P156" s="3"/>
      <c r="S156" s="3"/>
      <c r="T156" s="3"/>
      <c r="U156" s="3"/>
      <c r="V156" s="3"/>
      <c r="W156" s="3"/>
      <c r="X156" s="3"/>
      <c r="Y156" s="3"/>
      <c r="Z156" s="3"/>
    </row>
    <row r="157" spans="1:26" ht="12.75" customHeight="1" x14ac:dyDescent="0.2">
      <c r="A157" s="3"/>
      <c r="B157" s="3"/>
      <c r="C157" s="3"/>
      <c r="D157" s="3"/>
      <c r="E157" s="3"/>
      <c r="F157" s="3"/>
      <c r="G157" s="3"/>
      <c r="H157" s="3"/>
      <c r="I157" s="3"/>
      <c r="J157" s="3"/>
      <c r="K157" s="3"/>
      <c r="L157" s="3"/>
      <c r="M157" s="3"/>
      <c r="N157" s="3"/>
      <c r="O157" s="3"/>
      <c r="P157" s="3"/>
      <c r="S157" s="3"/>
      <c r="T157" s="3"/>
      <c r="U157" s="3"/>
      <c r="V157" s="3"/>
      <c r="W157" s="3"/>
      <c r="X157" s="3"/>
      <c r="Y157" s="3"/>
      <c r="Z157" s="3"/>
    </row>
    <row r="158" spans="1:26" ht="12.75" customHeight="1" x14ac:dyDescent="0.2">
      <c r="A158" s="3"/>
      <c r="B158" s="3"/>
      <c r="C158" s="3"/>
      <c r="D158" s="3"/>
      <c r="E158" s="3"/>
      <c r="F158" s="3"/>
      <c r="G158" s="3"/>
      <c r="H158" s="3"/>
      <c r="I158" s="3"/>
      <c r="J158" s="3"/>
      <c r="K158" s="3"/>
      <c r="L158" s="3"/>
      <c r="M158" s="3"/>
      <c r="N158" s="3"/>
      <c r="O158" s="3"/>
      <c r="P158" s="3"/>
      <c r="S158" s="3"/>
      <c r="T158" s="3"/>
      <c r="U158" s="3"/>
      <c r="V158" s="3"/>
      <c r="W158" s="3"/>
      <c r="X158" s="3"/>
      <c r="Y158" s="3"/>
      <c r="Z158" s="3"/>
    </row>
    <row r="159" spans="1:26" ht="12.75" customHeight="1" x14ac:dyDescent="0.2">
      <c r="A159" s="3"/>
      <c r="B159" s="3"/>
      <c r="C159" s="3"/>
      <c r="D159" s="3"/>
      <c r="E159" s="3"/>
      <c r="F159" s="3"/>
      <c r="G159" s="3"/>
      <c r="H159" s="3"/>
      <c r="I159" s="3"/>
      <c r="J159" s="3"/>
      <c r="K159" s="3"/>
      <c r="L159" s="3"/>
      <c r="M159" s="3"/>
      <c r="N159" s="3"/>
      <c r="O159" s="3"/>
      <c r="P159" s="3"/>
      <c r="S159" s="3"/>
      <c r="T159" s="3"/>
      <c r="U159" s="3"/>
      <c r="V159" s="3"/>
      <c r="W159" s="3"/>
      <c r="X159" s="3"/>
      <c r="Y159" s="3"/>
      <c r="Z159" s="3"/>
    </row>
    <row r="160" spans="1:26" ht="12.75" customHeight="1" x14ac:dyDescent="0.2">
      <c r="A160" s="3"/>
      <c r="B160" s="3"/>
      <c r="C160" s="3"/>
      <c r="D160" s="3"/>
      <c r="E160" s="3"/>
      <c r="F160" s="3"/>
      <c r="G160" s="3"/>
      <c r="H160" s="3"/>
      <c r="I160" s="3"/>
      <c r="J160" s="3"/>
      <c r="K160" s="3"/>
      <c r="L160" s="3"/>
      <c r="M160" s="3"/>
      <c r="N160" s="3"/>
      <c r="O160" s="3"/>
      <c r="P160" s="3"/>
      <c r="S160" s="3"/>
      <c r="T160" s="3"/>
      <c r="U160" s="3"/>
      <c r="V160" s="3"/>
      <c r="W160" s="3"/>
      <c r="X160" s="3"/>
      <c r="Y160" s="3"/>
      <c r="Z160" s="3"/>
    </row>
    <row r="161" spans="1:26" ht="12.75" customHeight="1" x14ac:dyDescent="0.2">
      <c r="A161" s="3"/>
      <c r="B161" s="3"/>
      <c r="C161" s="3"/>
      <c r="D161" s="3"/>
      <c r="E161" s="3"/>
      <c r="F161" s="3"/>
      <c r="G161" s="3"/>
      <c r="H161" s="3"/>
      <c r="I161" s="3"/>
      <c r="J161" s="3"/>
      <c r="K161" s="3"/>
      <c r="L161" s="3"/>
      <c r="M161" s="3"/>
      <c r="N161" s="3"/>
      <c r="O161" s="3"/>
      <c r="P161" s="3"/>
      <c r="S161" s="3"/>
      <c r="T161" s="3"/>
      <c r="U161" s="3"/>
      <c r="V161" s="3"/>
      <c r="W161" s="3"/>
      <c r="X161" s="3"/>
      <c r="Y161" s="3"/>
      <c r="Z161" s="3"/>
    </row>
    <row r="162" spans="1:26" ht="12.75" customHeight="1" x14ac:dyDescent="0.2">
      <c r="A162" s="3"/>
      <c r="B162" s="3"/>
      <c r="C162" s="3"/>
      <c r="D162" s="3"/>
      <c r="E162" s="3"/>
      <c r="F162" s="3"/>
      <c r="G162" s="3"/>
      <c r="H162" s="3"/>
      <c r="I162" s="3"/>
      <c r="J162" s="3"/>
      <c r="K162" s="3"/>
      <c r="L162" s="3"/>
      <c r="M162" s="3"/>
      <c r="N162" s="3"/>
      <c r="O162" s="3"/>
      <c r="P162" s="3"/>
      <c r="S162" s="3"/>
      <c r="T162" s="3"/>
      <c r="U162" s="3"/>
      <c r="V162" s="3"/>
      <c r="W162" s="3"/>
      <c r="X162" s="3"/>
      <c r="Y162" s="3"/>
      <c r="Z162" s="3"/>
    </row>
    <row r="163" spans="1:26" ht="12.75" customHeight="1" x14ac:dyDescent="0.2">
      <c r="A163" s="3"/>
      <c r="B163" s="3"/>
      <c r="C163" s="3"/>
      <c r="D163" s="3"/>
      <c r="E163" s="3"/>
      <c r="F163" s="3"/>
      <c r="G163" s="3"/>
      <c r="H163" s="3"/>
      <c r="I163" s="3"/>
      <c r="J163" s="3"/>
      <c r="K163" s="3"/>
      <c r="L163" s="3"/>
      <c r="M163" s="3"/>
      <c r="N163" s="3"/>
      <c r="O163" s="3"/>
      <c r="P163" s="3"/>
      <c r="S163" s="3"/>
      <c r="T163" s="3"/>
      <c r="U163" s="3"/>
      <c r="V163" s="3"/>
      <c r="W163" s="3"/>
      <c r="X163" s="3"/>
      <c r="Y163" s="3"/>
      <c r="Z163" s="3"/>
    </row>
    <row r="164" spans="1:26" ht="12.75" customHeight="1" x14ac:dyDescent="0.2">
      <c r="A164" s="3"/>
      <c r="B164" s="3"/>
      <c r="C164" s="3"/>
      <c r="D164" s="3"/>
      <c r="E164" s="3"/>
      <c r="F164" s="3"/>
      <c r="G164" s="3"/>
      <c r="H164" s="3"/>
      <c r="I164" s="3"/>
      <c r="J164" s="3"/>
      <c r="K164" s="3"/>
      <c r="L164" s="3"/>
      <c r="M164" s="3"/>
      <c r="N164" s="3"/>
      <c r="O164" s="3"/>
      <c r="P164" s="3"/>
      <c r="S164" s="3"/>
      <c r="T164" s="3"/>
      <c r="U164" s="3"/>
      <c r="V164" s="3"/>
      <c r="W164" s="3"/>
      <c r="X164" s="3"/>
      <c r="Y164" s="3"/>
      <c r="Z164" s="3"/>
    </row>
    <row r="165" spans="1:26" ht="12.75" customHeight="1" x14ac:dyDescent="0.2">
      <c r="A165" s="3"/>
      <c r="B165" s="3"/>
      <c r="C165" s="3"/>
      <c r="D165" s="3"/>
      <c r="E165" s="3"/>
      <c r="F165" s="3"/>
      <c r="G165" s="3"/>
      <c r="H165" s="3"/>
      <c r="I165" s="3"/>
      <c r="J165" s="3"/>
      <c r="K165" s="3"/>
      <c r="L165" s="3"/>
      <c r="M165" s="3"/>
      <c r="N165" s="3"/>
      <c r="O165" s="3"/>
      <c r="P165" s="3"/>
      <c r="S165" s="3"/>
      <c r="T165" s="3"/>
      <c r="U165" s="3"/>
      <c r="V165" s="3"/>
      <c r="W165" s="3"/>
      <c r="X165" s="3"/>
      <c r="Y165" s="3"/>
      <c r="Z165" s="3"/>
    </row>
    <row r="166" spans="1:26" ht="12.75" customHeight="1" x14ac:dyDescent="0.2">
      <c r="A166" s="3"/>
      <c r="B166" s="3"/>
      <c r="C166" s="3"/>
      <c r="D166" s="3"/>
      <c r="E166" s="3"/>
      <c r="F166" s="3"/>
      <c r="G166" s="3"/>
      <c r="H166" s="3"/>
      <c r="I166" s="3"/>
      <c r="J166" s="3"/>
      <c r="K166" s="3"/>
      <c r="L166" s="3"/>
      <c r="M166" s="3"/>
      <c r="N166" s="3"/>
      <c r="O166" s="3"/>
      <c r="P166" s="3"/>
      <c r="S166" s="3"/>
      <c r="T166" s="3"/>
      <c r="U166" s="3"/>
      <c r="V166" s="3"/>
      <c r="W166" s="3"/>
      <c r="X166" s="3"/>
      <c r="Y166" s="3"/>
      <c r="Z166" s="3"/>
    </row>
    <row r="167" spans="1:26" ht="12.75" customHeight="1" x14ac:dyDescent="0.2">
      <c r="A167" s="3"/>
      <c r="B167" s="3"/>
      <c r="C167" s="3"/>
      <c r="D167" s="3"/>
      <c r="E167" s="3"/>
      <c r="F167" s="3"/>
      <c r="G167" s="3"/>
      <c r="H167" s="3"/>
      <c r="I167" s="3"/>
      <c r="J167" s="3"/>
      <c r="K167" s="3"/>
      <c r="L167" s="3"/>
      <c r="M167" s="3"/>
      <c r="N167" s="3"/>
      <c r="O167" s="3"/>
      <c r="P167" s="3"/>
      <c r="S167" s="3"/>
      <c r="T167" s="3"/>
      <c r="U167" s="3"/>
      <c r="V167" s="3"/>
      <c r="W167" s="3"/>
      <c r="X167" s="3"/>
      <c r="Y167" s="3"/>
      <c r="Z167" s="3"/>
    </row>
    <row r="168" spans="1:26" ht="12.75" customHeight="1" x14ac:dyDescent="0.2">
      <c r="A168" s="3"/>
      <c r="B168" s="3"/>
      <c r="C168" s="3"/>
      <c r="D168" s="3"/>
      <c r="E168" s="3"/>
      <c r="F168" s="3"/>
      <c r="G168" s="3"/>
      <c r="H168" s="3"/>
      <c r="I168" s="3"/>
      <c r="J168" s="3"/>
      <c r="K168" s="3"/>
      <c r="L168" s="3"/>
      <c r="M168" s="3"/>
      <c r="N168" s="3"/>
      <c r="O168" s="3"/>
      <c r="P168" s="3"/>
      <c r="S168" s="3"/>
      <c r="T168" s="3"/>
      <c r="U168" s="3"/>
      <c r="V168" s="3"/>
      <c r="W168" s="3"/>
      <c r="X168" s="3"/>
      <c r="Y168" s="3"/>
      <c r="Z168" s="3"/>
    </row>
    <row r="169" spans="1:26" ht="12.75" customHeight="1" x14ac:dyDescent="0.2">
      <c r="A169" s="3"/>
      <c r="B169" s="3"/>
      <c r="C169" s="3"/>
      <c r="D169" s="3"/>
      <c r="E169" s="3"/>
      <c r="F169" s="3"/>
      <c r="G169" s="3"/>
      <c r="H169" s="3"/>
      <c r="I169" s="3"/>
      <c r="J169" s="3"/>
      <c r="K169" s="3"/>
      <c r="L169" s="3"/>
      <c r="M169" s="3"/>
      <c r="N169" s="3"/>
      <c r="O169" s="3"/>
      <c r="P169" s="3"/>
      <c r="S169" s="3"/>
      <c r="T169" s="3"/>
      <c r="U169" s="3"/>
      <c r="V169" s="3"/>
      <c r="W169" s="3"/>
      <c r="X169" s="3"/>
      <c r="Y169" s="3"/>
      <c r="Z169" s="3"/>
    </row>
    <row r="170" spans="1:26" ht="12.75" customHeight="1" x14ac:dyDescent="0.2">
      <c r="A170" s="3"/>
      <c r="B170" s="3"/>
      <c r="C170" s="3"/>
      <c r="D170" s="3"/>
      <c r="E170" s="3"/>
      <c r="F170" s="3"/>
      <c r="G170" s="3"/>
      <c r="H170" s="3"/>
      <c r="I170" s="3"/>
      <c r="J170" s="3"/>
      <c r="K170" s="3"/>
      <c r="L170" s="3"/>
      <c r="M170" s="3"/>
      <c r="N170" s="3"/>
      <c r="O170" s="3"/>
      <c r="P170" s="3"/>
      <c r="S170" s="3"/>
      <c r="T170" s="3"/>
      <c r="U170" s="3"/>
      <c r="V170" s="3"/>
      <c r="W170" s="3"/>
      <c r="X170" s="3"/>
      <c r="Y170" s="3"/>
      <c r="Z170" s="3"/>
    </row>
    <row r="171" spans="1:26" ht="12.75" customHeight="1" x14ac:dyDescent="0.2">
      <c r="A171" s="3"/>
      <c r="B171" s="3"/>
      <c r="C171" s="3"/>
      <c r="D171" s="3"/>
      <c r="E171" s="3"/>
      <c r="F171" s="3"/>
      <c r="G171" s="3"/>
      <c r="H171" s="3"/>
      <c r="I171" s="3"/>
      <c r="J171" s="3"/>
      <c r="K171" s="3"/>
      <c r="L171" s="3"/>
      <c r="M171" s="3"/>
      <c r="N171" s="3"/>
      <c r="O171" s="3"/>
      <c r="P171" s="3"/>
      <c r="S171" s="3"/>
      <c r="T171" s="3"/>
      <c r="U171" s="3"/>
      <c r="V171" s="3"/>
      <c r="W171" s="3"/>
      <c r="X171" s="3"/>
      <c r="Y171" s="3"/>
      <c r="Z171" s="3"/>
    </row>
    <row r="172" spans="1:26"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x14ac:dyDescent="0.2"/>
    <row r="267" spans="1:26" ht="15.75" customHeight="1" x14ac:dyDescent="0.2"/>
    <row r="268" spans="1:26" ht="15.75" customHeight="1" x14ac:dyDescent="0.2"/>
    <row r="269" spans="1:26" ht="15.75" customHeight="1" x14ac:dyDescent="0.2"/>
    <row r="270" spans="1:26" ht="15.75" customHeight="1" x14ac:dyDescent="0.2"/>
    <row r="271" spans="1:26" ht="15.75" customHeight="1" x14ac:dyDescent="0.2"/>
    <row r="272" spans="1:26"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3" right="0.3" top="0.3" bottom="0.3" header="0" footer="0"/>
  <pageSetup scale="75" orientation="landscape"/>
  <headerFooter>
    <oddHeader>&amp;CTab: &amp;A</oddHeader>
    <oddFooter>&amp;L&amp;D &amp;T&amp;C&amp;F -- &amp;A&amp;R&amp;P/</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997A5"/>
  </sheetPr>
  <dimension ref="A1:Z1000"/>
  <sheetViews>
    <sheetView showGridLines="0" workbookViewId="0"/>
  </sheetViews>
  <sheetFormatPr defaultColWidth="14.5" defaultRowHeight="15" customHeight="1" outlineLevelRow="1" x14ac:dyDescent="0.2"/>
  <cols>
    <col min="1" max="5" width="9.5" customWidth="1"/>
    <col min="6" max="6" width="31.5" customWidth="1"/>
    <col min="7" max="7" width="20.5" customWidth="1"/>
    <col min="8" max="8" width="15.5" customWidth="1"/>
    <col min="10" max="10" width="15.83203125" customWidth="1"/>
    <col min="11" max="16" width="9.5" customWidth="1"/>
    <col min="17" max="17" width="31.5" customWidth="1"/>
    <col min="18" max="18" width="20.5" customWidth="1"/>
    <col min="19" max="19" width="20.83203125" customWidth="1"/>
    <col min="20" max="26" width="9.5" customWidth="1"/>
  </cols>
  <sheetData>
    <row r="1" spans="1:26" ht="12.75" customHeight="1" x14ac:dyDescent="0.2">
      <c r="A1" s="2" t="str">
        <f>Introduction!A1</f>
        <v xml:space="preserve"> Introduction to Data Analytics with Excel</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A2" s="2">
        <f>Introduction!A2</f>
        <v>0</v>
      </c>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
      <c r="A3" s="2" t="str">
        <f>Introduction!A3</f>
        <v>Pivot Tables</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
      <c r="A4" s="4" t="str">
        <f ca="1">MID(CELL("Filename",I7),SEARCH("]",CELL("Filename",I7),1)+1,100)</f>
        <v>Section 5 -Adv Filter (ANS)</v>
      </c>
      <c r="B4" s="3"/>
      <c r="C4" s="3"/>
      <c r="D4" s="3"/>
      <c r="E4" s="3"/>
      <c r="F4" s="3"/>
      <c r="G4" s="3"/>
      <c r="H4" s="3"/>
      <c r="I4" s="3"/>
      <c r="J4" s="3"/>
      <c r="K4" s="3"/>
      <c r="L4" s="3"/>
      <c r="M4" s="3"/>
      <c r="N4" s="3"/>
      <c r="O4" s="3"/>
      <c r="P4" s="3"/>
      <c r="Q4" s="3"/>
      <c r="R4" s="3"/>
      <c r="S4" s="3"/>
      <c r="T4" s="3"/>
      <c r="U4" s="3"/>
      <c r="V4" s="3"/>
      <c r="W4" s="3"/>
      <c r="X4" s="3"/>
      <c r="Y4" s="3"/>
      <c r="Z4" s="3"/>
    </row>
    <row r="5" spans="1:26" ht="12.75" customHeight="1" x14ac:dyDescent="0.2">
      <c r="A5" s="3"/>
      <c r="B5" s="3"/>
      <c r="C5" s="3"/>
      <c r="D5" s="3"/>
      <c r="E5" s="3"/>
      <c r="F5" s="3"/>
      <c r="G5" s="3"/>
      <c r="H5" s="3"/>
      <c r="I5" s="3"/>
      <c r="J5" s="3"/>
      <c r="K5" s="3"/>
      <c r="L5" s="3"/>
      <c r="M5" s="3"/>
      <c r="N5" s="3"/>
      <c r="O5" s="3"/>
      <c r="P5" s="3"/>
      <c r="Q5" s="3"/>
      <c r="R5" s="3"/>
      <c r="S5" s="3"/>
      <c r="T5" s="3"/>
      <c r="U5" s="3"/>
      <c r="V5" s="3"/>
      <c r="W5" s="3"/>
      <c r="X5" s="3"/>
      <c r="Y5" s="3"/>
      <c r="Z5" s="3"/>
    </row>
    <row r="6" spans="1:26" ht="12.75" customHeight="1" x14ac:dyDescent="0.2">
      <c r="A6" s="3"/>
      <c r="B6" s="3"/>
      <c r="C6" s="3"/>
      <c r="D6" s="3"/>
      <c r="E6" s="3"/>
      <c r="F6" s="3"/>
      <c r="G6" s="3"/>
      <c r="H6" s="3"/>
      <c r="I6" s="3"/>
      <c r="J6" s="3"/>
      <c r="K6" s="3"/>
      <c r="L6" s="3"/>
      <c r="M6" s="3"/>
      <c r="N6" s="3"/>
      <c r="O6" s="3"/>
      <c r="P6" s="3"/>
      <c r="S6" s="3"/>
      <c r="T6" s="3"/>
      <c r="U6" s="3"/>
      <c r="V6" s="3"/>
      <c r="W6" s="3"/>
      <c r="X6" s="3"/>
      <c r="Y6" s="3"/>
      <c r="Z6" s="3"/>
    </row>
    <row r="7" spans="1:26" ht="12.75" customHeight="1" x14ac:dyDescent="0.3">
      <c r="A7" s="3"/>
      <c r="B7" s="29" t="s">
        <v>303</v>
      </c>
      <c r="C7" s="3"/>
      <c r="D7" s="3"/>
      <c r="E7" s="3"/>
      <c r="F7" s="3"/>
      <c r="G7" s="3"/>
      <c r="H7" s="3"/>
      <c r="I7" s="3"/>
      <c r="J7" s="3"/>
      <c r="K7" s="3"/>
      <c r="L7" s="3"/>
      <c r="M7" s="3"/>
      <c r="N7" s="3"/>
      <c r="O7" s="3"/>
      <c r="P7" s="3"/>
      <c r="Q7" s="3"/>
      <c r="R7" s="3"/>
      <c r="S7" s="3"/>
      <c r="T7" s="3"/>
      <c r="U7" s="3"/>
      <c r="V7" s="3"/>
      <c r="W7" s="3"/>
      <c r="X7" s="3"/>
      <c r="Y7" s="3"/>
      <c r="Z7" s="3"/>
    </row>
    <row r="8" spans="1:26" ht="12.75" customHeight="1" outlineLevel="1" x14ac:dyDescent="0.2">
      <c r="A8" s="3"/>
      <c r="B8" s="3"/>
      <c r="C8" s="3"/>
      <c r="D8" s="3"/>
      <c r="E8" s="3"/>
      <c r="F8" s="30" t="s">
        <v>304</v>
      </c>
      <c r="G8" s="3"/>
      <c r="H8" s="3"/>
      <c r="I8" s="3"/>
      <c r="J8" s="3"/>
      <c r="N8" s="3"/>
      <c r="O8" s="3"/>
      <c r="P8" s="3"/>
      <c r="Q8" s="3"/>
      <c r="R8" s="3"/>
      <c r="S8" s="3"/>
      <c r="T8" s="3"/>
      <c r="U8" s="3"/>
      <c r="V8" s="3"/>
      <c r="W8" s="3"/>
      <c r="X8" s="3"/>
      <c r="Y8" s="3"/>
      <c r="Z8" s="3"/>
    </row>
    <row r="9" spans="1:26" ht="12.75" customHeight="1" outlineLevel="1" x14ac:dyDescent="0.2">
      <c r="A9" s="3"/>
      <c r="B9" s="3"/>
      <c r="C9" s="3"/>
      <c r="D9" s="3"/>
      <c r="E9" s="3"/>
      <c r="F9" s="7" t="s">
        <v>300</v>
      </c>
      <c r="G9" s="43" t="s">
        <v>156</v>
      </c>
      <c r="I9" s="3"/>
      <c r="J9" s="3"/>
      <c r="N9" s="3"/>
      <c r="O9" s="3"/>
      <c r="P9" s="3"/>
      <c r="Q9" s="3"/>
      <c r="R9" s="3"/>
      <c r="S9" s="3"/>
      <c r="T9" s="3"/>
      <c r="U9" s="3"/>
      <c r="V9" s="3"/>
      <c r="W9" s="3"/>
      <c r="X9" s="3"/>
      <c r="Y9" s="3"/>
      <c r="Z9" s="3"/>
    </row>
    <row r="10" spans="1:26" ht="12.75" customHeight="1" outlineLevel="1" x14ac:dyDescent="0.2">
      <c r="A10" s="3"/>
      <c r="B10" s="3"/>
      <c r="C10" s="3"/>
      <c r="D10" s="3"/>
      <c r="E10" s="3"/>
      <c r="F10" s="8" t="s">
        <v>132</v>
      </c>
      <c r="G10" s="41">
        <v>1765</v>
      </c>
      <c r="I10" s="3"/>
      <c r="J10" s="3"/>
      <c r="N10" s="3"/>
      <c r="O10" s="3"/>
      <c r="P10" s="3"/>
      <c r="Q10" s="3"/>
      <c r="R10" s="3"/>
      <c r="S10" s="3"/>
      <c r="T10" s="3"/>
      <c r="U10" s="3"/>
      <c r="V10" s="3"/>
      <c r="W10" s="3"/>
      <c r="X10" s="3"/>
      <c r="Y10" s="3"/>
      <c r="Z10" s="3"/>
    </row>
    <row r="11" spans="1:26" ht="12.75" customHeight="1" outlineLevel="1" x14ac:dyDescent="0.2">
      <c r="A11" s="3"/>
      <c r="B11" s="3"/>
      <c r="C11" s="3"/>
      <c r="D11" s="3"/>
      <c r="E11" s="3"/>
      <c r="F11" s="8" t="s">
        <v>142</v>
      </c>
      <c r="G11" s="41">
        <v>1444</v>
      </c>
      <c r="N11" s="3"/>
      <c r="O11" s="3"/>
      <c r="P11" s="3"/>
      <c r="Q11" s="3"/>
      <c r="R11" s="3"/>
      <c r="S11" s="3"/>
      <c r="T11" s="3"/>
      <c r="U11" s="3"/>
      <c r="V11" s="3"/>
      <c r="W11" s="3"/>
      <c r="X11" s="3"/>
      <c r="Y11" s="3"/>
      <c r="Z11" s="3"/>
    </row>
    <row r="12" spans="1:26" ht="12.75" customHeight="1" outlineLevel="1" x14ac:dyDescent="0.2">
      <c r="A12" s="3"/>
      <c r="B12" s="3"/>
      <c r="C12" s="3"/>
      <c r="D12" s="3"/>
      <c r="E12" s="3"/>
      <c r="F12" s="8" t="s">
        <v>135</v>
      </c>
      <c r="G12" s="41">
        <v>1357</v>
      </c>
      <c r="N12" s="3"/>
      <c r="O12" s="3"/>
      <c r="P12" s="3"/>
      <c r="Q12" s="3"/>
      <c r="R12" s="3"/>
      <c r="S12" s="3"/>
      <c r="T12" s="3"/>
      <c r="U12" s="3"/>
      <c r="V12" s="3"/>
      <c r="W12" s="3"/>
      <c r="X12" s="3"/>
      <c r="Y12" s="3"/>
      <c r="Z12" s="3"/>
    </row>
    <row r="13" spans="1:26" ht="12.75" customHeight="1" outlineLevel="1" x14ac:dyDescent="0.2">
      <c r="A13" s="3"/>
      <c r="B13" s="3"/>
      <c r="C13" s="3"/>
      <c r="D13" s="3"/>
      <c r="E13" s="3"/>
      <c r="F13" s="8" t="s">
        <v>134</v>
      </c>
      <c r="G13" s="41">
        <v>1246</v>
      </c>
      <c r="N13" s="3"/>
      <c r="O13" s="3"/>
      <c r="P13" s="3"/>
      <c r="Q13" s="3"/>
      <c r="R13" s="3"/>
      <c r="S13" s="3"/>
      <c r="T13" s="3"/>
      <c r="U13" s="3"/>
      <c r="V13" s="3"/>
      <c r="W13" s="3"/>
      <c r="X13" s="3"/>
      <c r="Y13" s="3"/>
      <c r="Z13" s="3"/>
    </row>
    <row r="14" spans="1:26" ht="12.75" customHeight="1" outlineLevel="1" x14ac:dyDescent="0.2">
      <c r="A14" s="3"/>
      <c r="B14" s="3"/>
      <c r="C14" s="3"/>
      <c r="D14" s="3"/>
      <c r="E14" s="3"/>
      <c r="F14" s="8" t="s">
        <v>127</v>
      </c>
      <c r="G14" s="41">
        <v>5812</v>
      </c>
      <c r="N14" s="3"/>
      <c r="O14" s="3"/>
      <c r="P14" s="3"/>
      <c r="Q14" s="3"/>
      <c r="R14" s="3"/>
      <c r="S14" s="3"/>
      <c r="T14" s="3"/>
      <c r="U14" s="3"/>
      <c r="V14" s="3"/>
      <c r="W14" s="3"/>
      <c r="X14" s="3"/>
      <c r="Y14" s="3"/>
      <c r="Z14" s="3"/>
    </row>
    <row r="15" spans="1:26" ht="12.75" customHeight="1" outlineLevel="1" x14ac:dyDescent="0.2">
      <c r="A15" s="3"/>
      <c r="B15" s="3"/>
      <c r="C15" s="3"/>
      <c r="D15" s="3"/>
      <c r="E15" s="3"/>
      <c r="F15" s="8"/>
      <c r="G15" s="44"/>
      <c r="N15" s="3"/>
      <c r="O15" s="3"/>
      <c r="P15" s="3"/>
      <c r="S15" s="3"/>
      <c r="T15" s="3"/>
      <c r="U15" s="3"/>
      <c r="V15" s="3"/>
      <c r="W15" s="3"/>
      <c r="X15" s="3"/>
      <c r="Y15" s="3"/>
      <c r="Z15" s="3"/>
    </row>
    <row r="16" spans="1:26" ht="12.75" customHeight="1" outlineLevel="1" x14ac:dyDescent="0.2">
      <c r="A16" s="3"/>
      <c r="B16" s="3"/>
      <c r="C16" s="3"/>
      <c r="D16" s="3"/>
      <c r="E16" s="3"/>
      <c r="N16" s="3"/>
      <c r="O16" s="3"/>
      <c r="P16" s="3"/>
      <c r="S16" s="3"/>
      <c r="T16" s="3"/>
      <c r="U16" s="3"/>
      <c r="V16" s="3"/>
      <c r="W16" s="3"/>
      <c r="X16" s="3"/>
      <c r="Y16" s="3"/>
      <c r="Z16" s="3"/>
    </row>
    <row r="17" spans="1:26" ht="12.75" customHeight="1" outlineLevel="1" x14ac:dyDescent="0.2">
      <c r="A17" s="3"/>
      <c r="B17" s="3"/>
      <c r="C17" s="3"/>
      <c r="D17" s="3"/>
      <c r="E17" s="3"/>
      <c r="N17" s="3"/>
      <c r="O17" s="3"/>
      <c r="P17" s="3"/>
      <c r="S17" s="3"/>
      <c r="T17" s="3"/>
      <c r="U17" s="3"/>
      <c r="V17" s="3"/>
      <c r="W17" s="3"/>
      <c r="X17" s="3"/>
      <c r="Y17" s="3"/>
      <c r="Z17" s="3"/>
    </row>
    <row r="18" spans="1:26" ht="12.75" customHeight="1" outlineLevel="1" x14ac:dyDescent="0.2">
      <c r="A18" s="3"/>
      <c r="B18" s="3"/>
      <c r="C18" s="3"/>
      <c r="D18" s="3"/>
      <c r="E18" s="3"/>
      <c r="N18" s="3"/>
      <c r="O18" s="3"/>
      <c r="P18" s="3"/>
      <c r="S18" s="3"/>
      <c r="T18" s="3"/>
      <c r="U18" s="3"/>
      <c r="V18" s="3"/>
      <c r="W18" s="3"/>
      <c r="X18" s="3"/>
      <c r="Y18" s="3"/>
      <c r="Z18" s="3"/>
    </row>
    <row r="19" spans="1:26" ht="12.75" customHeight="1" outlineLevel="1" x14ac:dyDescent="0.2">
      <c r="A19" s="3"/>
      <c r="B19" s="3"/>
      <c r="C19" s="3"/>
      <c r="D19" s="3"/>
      <c r="E19" s="3"/>
      <c r="N19" s="3"/>
      <c r="O19" s="3"/>
      <c r="P19" s="3"/>
      <c r="S19" s="3"/>
      <c r="T19" s="3"/>
      <c r="U19" s="3"/>
      <c r="V19" s="3"/>
      <c r="W19" s="3"/>
      <c r="X19" s="3"/>
      <c r="Y19" s="3"/>
      <c r="Z19" s="3"/>
    </row>
    <row r="20" spans="1:26" ht="12.75" customHeight="1" outlineLevel="1" x14ac:dyDescent="0.2">
      <c r="A20" s="3"/>
      <c r="B20" s="3"/>
      <c r="C20" s="3"/>
      <c r="D20" s="3"/>
      <c r="E20" s="3"/>
      <c r="F20" s="3"/>
      <c r="G20" s="3"/>
      <c r="H20" s="3"/>
      <c r="I20" s="3"/>
      <c r="J20" s="3"/>
      <c r="N20" s="3"/>
      <c r="O20" s="3"/>
      <c r="P20" s="3"/>
      <c r="S20" s="3"/>
      <c r="T20" s="3"/>
      <c r="U20" s="3"/>
      <c r="V20" s="3"/>
      <c r="W20" s="3"/>
      <c r="X20" s="3"/>
      <c r="Y20" s="3"/>
      <c r="Z20" s="3"/>
    </row>
    <row r="21" spans="1:26" ht="12.75" customHeight="1" outlineLevel="1" x14ac:dyDescent="0.2">
      <c r="A21" s="3"/>
      <c r="B21" s="3"/>
      <c r="C21" s="3"/>
      <c r="D21" s="3"/>
      <c r="E21" s="3"/>
      <c r="F21" s="3"/>
      <c r="G21" s="3"/>
      <c r="H21" s="3"/>
      <c r="I21" s="3"/>
      <c r="J21" s="3"/>
      <c r="N21" s="3"/>
      <c r="O21" s="3"/>
      <c r="P21" s="3"/>
      <c r="S21" s="3"/>
      <c r="T21" s="3"/>
      <c r="U21" s="3"/>
      <c r="V21" s="3"/>
      <c r="W21" s="3"/>
      <c r="X21" s="3"/>
      <c r="Y21" s="3"/>
      <c r="Z21" s="3"/>
    </row>
    <row r="22" spans="1:26" ht="12.75" customHeight="1" outlineLevel="1" x14ac:dyDescent="0.2">
      <c r="A22" s="3"/>
      <c r="B22" s="3"/>
      <c r="C22" s="3"/>
      <c r="D22" s="3"/>
      <c r="E22" s="3"/>
      <c r="F22" s="3"/>
      <c r="G22" s="3"/>
      <c r="H22" s="3"/>
      <c r="I22" s="3"/>
      <c r="J22" s="3"/>
      <c r="N22" s="3"/>
      <c r="O22" s="3"/>
      <c r="P22" s="3"/>
      <c r="S22" s="3"/>
      <c r="T22" s="3"/>
      <c r="U22" s="3"/>
      <c r="V22" s="3"/>
      <c r="W22" s="3"/>
      <c r="X22" s="3"/>
      <c r="Y22" s="3"/>
      <c r="Z22" s="3"/>
    </row>
    <row r="23" spans="1:26" ht="12.75" customHeight="1" outlineLevel="1" x14ac:dyDescent="0.2">
      <c r="A23" s="3"/>
      <c r="B23" s="3"/>
      <c r="C23" s="3"/>
      <c r="D23" s="3"/>
      <c r="E23" s="3"/>
      <c r="F23" s="3"/>
      <c r="G23" s="3"/>
      <c r="H23" s="3"/>
      <c r="I23" s="3"/>
      <c r="J23" s="3"/>
      <c r="N23" s="3"/>
      <c r="O23" s="3"/>
      <c r="P23" s="3"/>
      <c r="S23" s="3"/>
      <c r="T23" s="3"/>
      <c r="U23" s="3"/>
      <c r="V23" s="3"/>
      <c r="W23" s="3"/>
      <c r="X23" s="3"/>
      <c r="Y23" s="3"/>
      <c r="Z23" s="3"/>
    </row>
    <row r="24" spans="1:26" ht="12.75" customHeight="1" x14ac:dyDescent="0.3">
      <c r="A24" s="3"/>
      <c r="B24" s="29" t="s">
        <v>330</v>
      </c>
      <c r="C24" s="3"/>
      <c r="D24" s="3"/>
      <c r="E24" s="3"/>
      <c r="F24" s="3"/>
      <c r="G24" s="3"/>
      <c r="H24" s="3"/>
      <c r="I24" s="3"/>
      <c r="J24" s="3"/>
      <c r="K24" s="3"/>
      <c r="L24" s="3"/>
      <c r="M24" s="3"/>
      <c r="N24" s="3"/>
      <c r="O24" s="3"/>
      <c r="P24" s="3"/>
      <c r="S24" s="3"/>
      <c r="T24" s="3"/>
      <c r="U24" s="3"/>
      <c r="V24" s="3"/>
      <c r="W24" s="3"/>
      <c r="X24" s="3"/>
      <c r="Y24" s="3"/>
      <c r="Z24" s="3"/>
    </row>
    <row r="25" spans="1:26" ht="12.75" customHeight="1" outlineLevel="1" x14ac:dyDescent="0.2">
      <c r="A25" s="3"/>
      <c r="B25" s="3"/>
      <c r="C25" s="3"/>
      <c r="D25" s="3"/>
      <c r="E25" s="3"/>
      <c r="F25" s="45" t="s">
        <v>306</v>
      </c>
      <c r="G25" s="3"/>
      <c r="H25" s="3"/>
      <c r="I25" s="3"/>
      <c r="J25" s="3"/>
      <c r="K25" s="3"/>
      <c r="L25" s="3"/>
      <c r="M25" s="3"/>
      <c r="N25" s="3"/>
      <c r="O25" s="3"/>
      <c r="P25" s="3"/>
      <c r="S25" s="3"/>
      <c r="T25" s="3"/>
      <c r="U25" s="3"/>
      <c r="V25" s="3"/>
      <c r="W25" s="3"/>
      <c r="X25" s="3"/>
      <c r="Y25" s="3"/>
      <c r="Z25" s="3"/>
    </row>
    <row r="26" spans="1:26" ht="12.75" customHeight="1" outlineLevel="1" x14ac:dyDescent="0.2">
      <c r="A26" s="3"/>
      <c r="B26" s="3"/>
      <c r="C26" s="3"/>
      <c r="D26" s="3"/>
      <c r="E26" s="3"/>
      <c r="F26" s="51"/>
      <c r="G26" s="3"/>
      <c r="J26" s="3"/>
      <c r="K26" s="3"/>
      <c r="L26" s="3"/>
      <c r="M26" s="3"/>
      <c r="N26" s="3"/>
      <c r="O26" s="3"/>
      <c r="P26" s="3"/>
      <c r="S26" s="3"/>
      <c r="T26" s="3"/>
      <c r="U26" s="3"/>
      <c r="V26" s="3"/>
      <c r="W26" s="3"/>
      <c r="X26" s="3"/>
      <c r="Y26" s="3"/>
      <c r="Z26" s="3"/>
    </row>
    <row r="27" spans="1:26" ht="12.75" customHeight="1" outlineLevel="1" x14ac:dyDescent="0.2">
      <c r="A27" s="3"/>
      <c r="B27" s="3"/>
      <c r="C27" s="3"/>
      <c r="D27" s="3"/>
      <c r="E27" s="3"/>
      <c r="F27" s="52"/>
      <c r="G27" s="3"/>
      <c r="J27" s="3"/>
      <c r="K27" s="3"/>
      <c r="L27" s="3"/>
      <c r="M27" s="3"/>
      <c r="N27" s="3"/>
      <c r="O27" s="3"/>
      <c r="P27" s="3"/>
      <c r="S27" s="3"/>
      <c r="T27" s="3"/>
      <c r="U27" s="3"/>
      <c r="V27" s="3"/>
      <c r="W27" s="3"/>
      <c r="X27" s="3"/>
      <c r="Y27" s="3"/>
      <c r="Z27" s="3"/>
    </row>
    <row r="28" spans="1:26" ht="12.75" customHeight="1" outlineLevel="1" x14ac:dyDescent="0.2">
      <c r="A28" s="3"/>
      <c r="B28" s="3"/>
      <c r="C28" s="3"/>
      <c r="D28" s="3"/>
      <c r="E28" s="3"/>
      <c r="F28" s="3"/>
      <c r="G28" s="3"/>
      <c r="J28" s="3"/>
      <c r="K28" s="3"/>
      <c r="L28" s="3"/>
      <c r="M28" s="3"/>
      <c r="N28" s="3"/>
      <c r="O28" s="3"/>
      <c r="P28" s="3"/>
      <c r="Q28" s="3"/>
      <c r="R28" s="3"/>
      <c r="T28" s="3"/>
      <c r="U28" s="3"/>
      <c r="V28" s="3"/>
      <c r="W28" s="3"/>
      <c r="X28" s="3"/>
      <c r="Y28" s="3"/>
      <c r="Z28" s="3"/>
    </row>
    <row r="29" spans="1:26" ht="12.75" customHeight="1" outlineLevel="1" x14ac:dyDescent="0.2">
      <c r="A29" s="3"/>
      <c r="B29" s="3"/>
      <c r="C29" s="3"/>
      <c r="D29" s="3"/>
      <c r="E29" s="3"/>
      <c r="F29" s="7" t="s">
        <v>300</v>
      </c>
      <c r="G29" s="43" t="s">
        <v>156</v>
      </c>
      <c r="J29" s="3"/>
      <c r="K29" s="3"/>
      <c r="L29" s="3"/>
      <c r="M29" s="3"/>
      <c r="N29" s="3"/>
      <c r="O29" s="3"/>
      <c r="P29" s="3"/>
      <c r="Q29" s="3"/>
      <c r="R29" s="3"/>
      <c r="T29" s="3"/>
      <c r="U29" s="3"/>
      <c r="V29" s="3"/>
      <c r="W29" s="3"/>
      <c r="X29" s="3"/>
      <c r="Y29" s="3"/>
      <c r="Z29" s="3"/>
    </row>
    <row r="30" spans="1:26" ht="12.75" customHeight="1" outlineLevel="1" x14ac:dyDescent="0.2">
      <c r="A30" s="3"/>
      <c r="B30" s="3"/>
      <c r="C30" s="3"/>
      <c r="D30" s="3"/>
      <c r="E30" s="3"/>
      <c r="F30" s="8" t="s">
        <v>134</v>
      </c>
      <c r="G30" s="41">
        <v>1246</v>
      </c>
      <c r="J30" s="3"/>
      <c r="K30" s="3"/>
      <c r="L30" s="3"/>
      <c r="M30" s="3"/>
      <c r="N30" s="3"/>
      <c r="O30" s="3"/>
      <c r="P30" s="3"/>
      <c r="Q30" s="3"/>
      <c r="R30" s="3"/>
      <c r="T30" s="3"/>
      <c r="U30" s="3"/>
      <c r="V30" s="3"/>
      <c r="W30" s="3"/>
      <c r="X30" s="3"/>
      <c r="Y30" s="3"/>
      <c r="Z30" s="3"/>
    </row>
    <row r="31" spans="1:26" ht="12.75" customHeight="1" outlineLevel="1" x14ac:dyDescent="0.2">
      <c r="A31" s="3"/>
      <c r="B31" s="3"/>
      <c r="C31" s="3"/>
      <c r="D31" s="3"/>
      <c r="E31" s="3"/>
      <c r="F31" s="8" t="s">
        <v>131</v>
      </c>
      <c r="G31" s="41">
        <v>746</v>
      </c>
      <c r="J31" s="3"/>
      <c r="K31" s="3"/>
      <c r="L31" s="3"/>
      <c r="M31" s="3"/>
      <c r="N31" s="3"/>
      <c r="O31" s="3"/>
      <c r="P31" s="3"/>
      <c r="Q31" s="3"/>
      <c r="R31" s="3"/>
      <c r="T31" s="3"/>
      <c r="U31" s="3"/>
      <c r="V31" s="3"/>
      <c r="W31" s="3"/>
      <c r="X31" s="3"/>
      <c r="Y31" s="3"/>
      <c r="Z31" s="3"/>
    </row>
    <row r="32" spans="1:26" ht="12.75" customHeight="1" outlineLevel="1" x14ac:dyDescent="0.2">
      <c r="A32" s="3"/>
      <c r="B32" s="3"/>
      <c r="C32" s="3"/>
      <c r="D32" s="3"/>
      <c r="E32" s="3"/>
      <c r="F32" s="8" t="s">
        <v>127</v>
      </c>
      <c r="G32" s="41">
        <v>1992</v>
      </c>
      <c r="J32" s="3"/>
      <c r="K32" s="3"/>
      <c r="L32" s="3"/>
      <c r="M32" s="3"/>
      <c r="N32" s="3"/>
      <c r="O32" s="3"/>
      <c r="P32" s="3"/>
      <c r="Q32" s="3"/>
      <c r="R32" s="3"/>
      <c r="T32" s="3"/>
      <c r="U32" s="3"/>
      <c r="V32" s="3"/>
      <c r="W32" s="3"/>
      <c r="X32" s="3"/>
      <c r="Y32" s="3"/>
      <c r="Z32" s="3"/>
    </row>
    <row r="33" spans="1:26" ht="12.75" customHeight="1" outlineLevel="1" x14ac:dyDescent="0.2">
      <c r="A33" s="3"/>
      <c r="B33" s="3"/>
      <c r="C33" s="3"/>
      <c r="D33" s="3"/>
      <c r="E33" s="3"/>
      <c r="F33" s="3"/>
      <c r="G33" s="3"/>
      <c r="J33" s="3"/>
      <c r="K33" s="3"/>
      <c r="L33" s="3"/>
      <c r="M33" s="3"/>
      <c r="N33" s="3"/>
      <c r="O33" s="3"/>
      <c r="P33" s="3"/>
      <c r="T33" s="3"/>
      <c r="U33" s="3"/>
      <c r="V33" s="3"/>
      <c r="W33" s="3"/>
      <c r="X33" s="3"/>
      <c r="Y33" s="3"/>
      <c r="Z33" s="3"/>
    </row>
    <row r="34" spans="1:26" ht="12.75" customHeight="1" outlineLevel="1" x14ac:dyDescent="0.2">
      <c r="A34" s="3"/>
      <c r="B34" s="3"/>
      <c r="C34" s="3"/>
      <c r="D34" s="3"/>
      <c r="E34" s="3"/>
      <c r="F34" s="3"/>
      <c r="G34" s="3"/>
      <c r="H34" s="46"/>
      <c r="I34" s="46"/>
      <c r="J34" s="46"/>
      <c r="K34" s="46"/>
      <c r="L34" s="46"/>
      <c r="M34" s="46"/>
      <c r="N34" s="46"/>
      <c r="O34" s="46"/>
      <c r="P34" s="3"/>
      <c r="T34" s="3"/>
      <c r="U34" s="3"/>
      <c r="V34" s="3"/>
      <c r="W34" s="3"/>
      <c r="X34" s="3"/>
      <c r="Y34" s="3"/>
      <c r="Z34" s="3"/>
    </row>
    <row r="35" spans="1:26" ht="12.75" customHeight="1" outlineLevel="1" x14ac:dyDescent="0.2">
      <c r="A35" s="3"/>
      <c r="B35" s="3"/>
      <c r="C35" s="3"/>
      <c r="D35" s="3"/>
      <c r="E35" s="3"/>
      <c r="F35" s="47"/>
      <c r="G35" s="47"/>
      <c r="H35" s="47"/>
      <c r="I35" s="47"/>
      <c r="J35" s="47"/>
      <c r="K35" s="47"/>
      <c r="L35" s="47"/>
      <c r="M35" s="47"/>
      <c r="N35" s="47"/>
      <c r="O35" s="47"/>
      <c r="P35" s="3"/>
      <c r="T35" s="3"/>
      <c r="U35" s="3"/>
      <c r="V35" s="3"/>
      <c r="W35" s="3"/>
      <c r="X35" s="3"/>
      <c r="Y35" s="3"/>
      <c r="Z35" s="3"/>
    </row>
    <row r="36" spans="1:26" ht="12.75" customHeight="1" outlineLevel="1" x14ac:dyDescent="0.2">
      <c r="A36" s="3"/>
      <c r="B36" s="3"/>
      <c r="C36" s="3"/>
      <c r="D36" s="3"/>
      <c r="E36" s="3"/>
      <c r="F36" s="3"/>
      <c r="G36" s="3"/>
      <c r="H36" s="3"/>
      <c r="I36" s="3"/>
      <c r="J36" s="3"/>
      <c r="K36" s="3"/>
      <c r="L36" s="3"/>
      <c r="M36" s="3"/>
      <c r="N36" s="3"/>
      <c r="O36" s="3"/>
      <c r="P36" s="3"/>
      <c r="S36" s="3"/>
      <c r="T36" s="3"/>
      <c r="U36" s="3"/>
      <c r="V36" s="3"/>
      <c r="W36" s="3"/>
      <c r="X36" s="3"/>
      <c r="Y36" s="3"/>
      <c r="Z36" s="3"/>
    </row>
    <row r="37" spans="1:26" ht="12.75" customHeight="1" outlineLevel="1" x14ac:dyDescent="0.2">
      <c r="A37" s="3"/>
      <c r="B37" s="3"/>
      <c r="C37" s="3"/>
      <c r="D37" s="3"/>
      <c r="E37" s="3"/>
      <c r="F37" s="3"/>
      <c r="G37" s="3"/>
      <c r="H37" s="3"/>
      <c r="I37" s="3"/>
      <c r="J37" s="3"/>
      <c r="K37" s="3"/>
      <c r="L37" s="3"/>
      <c r="M37" s="3"/>
      <c r="N37" s="3"/>
      <c r="O37" s="3"/>
      <c r="P37" s="3"/>
      <c r="S37" s="3"/>
      <c r="T37" s="3"/>
      <c r="U37" s="3"/>
      <c r="V37" s="3"/>
      <c r="W37" s="3"/>
      <c r="X37" s="3"/>
      <c r="Y37" s="3"/>
      <c r="Z37" s="3"/>
    </row>
    <row r="38" spans="1:26" ht="12.75" customHeight="1" outlineLevel="1" x14ac:dyDescent="0.2">
      <c r="A38" s="3"/>
      <c r="B38" s="3"/>
      <c r="C38" s="3"/>
      <c r="D38" s="3"/>
      <c r="E38" s="3"/>
      <c r="F38" s="3"/>
      <c r="G38" s="3"/>
      <c r="H38" s="3"/>
      <c r="I38" s="3"/>
      <c r="J38" s="3"/>
      <c r="K38" s="3"/>
      <c r="L38" s="3"/>
      <c r="M38" s="3"/>
      <c r="N38" s="3"/>
      <c r="O38" s="3"/>
      <c r="P38" s="3"/>
      <c r="S38" s="3"/>
      <c r="T38" s="3"/>
      <c r="U38" s="3"/>
      <c r="V38" s="3"/>
      <c r="W38" s="3"/>
      <c r="X38" s="3"/>
      <c r="Y38" s="3"/>
      <c r="Z38" s="3"/>
    </row>
    <row r="39" spans="1:26" ht="12.75" customHeight="1" outlineLevel="1" x14ac:dyDescent="0.2">
      <c r="A39" s="3"/>
      <c r="B39" s="3"/>
      <c r="C39" s="3"/>
      <c r="D39" s="3"/>
      <c r="E39" s="3"/>
      <c r="F39" s="3"/>
      <c r="G39" s="3"/>
      <c r="H39" s="3"/>
      <c r="I39" s="3"/>
      <c r="J39" s="3"/>
      <c r="K39" s="3"/>
      <c r="L39" s="3"/>
      <c r="M39" s="3"/>
      <c r="N39" s="3"/>
      <c r="O39" s="3"/>
      <c r="P39" s="3"/>
      <c r="S39" s="3"/>
      <c r="T39" s="3"/>
      <c r="U39" s="3"/>
      <c r="V39" s="3"/>
      <c r="W39" s="3"/>
      <c r="X39" s="3"/>
      <c r="Y39" s="3"/>
      <c r="Z39" s="3"/>
    </row>
    <row r="40" spans="1:26" ht="12.75" customHeight="1" x14ac:dyDescent="0.3">
      <c r="A40" s="3"/>
      <c r="B40" s="29" t="s">
        <v>307</v>
      </c>
      <c r="C40" s="3"/>
      <c r="D40" s="3"/>
      <c r="E40" s="3"/>
      <c r="F40" s="3"/>
      <c r="G40" s="3"/>
      <c r="H40" s="3"/>
      <c r="I40" s="3"/>
      <c r="J40" s="3"/>
      <c r="K40" s="3"/>
      <c r="L40" s="3"/>
      <c r="M40" s="3"/>
      <c r="N40" s="3"/>
      <c r="O40" s="3"/>
      <c r="P40" s="3"/>
      <c r="S40" s="3"/>
      <c r="T40" s="3"/>
      <c r="U40" s="3"/>
      <c r="V40" s="3"/>
      <c r="W40" s="3"/>
      <c r="X40" s="3"/>
      <c r="Y40" s="3"/>
      <c r="Z40" s="3"/>
    </row>
    <row r="41" spans="1:26" ht="12.75" customHeight="1" outlineLevel="1" x14ac:dyDescent="0.2">
      <c r="A41" s="3"/>
      <c r="B41" s="3"/>
      <c r="C41" s="3"/>
      <c r="D41" s="3"/>
      <c r="E41" s="3"/>
      <c r="F41" s="30" t="s">
        <v>308</v>
      </c>
      <c r="H41" s="3"/>
      <c r="I41" s="3"/>
      <c r="J41" s="3"/>
      <c r="K41" s="3"/>
      <c r="L41" s="3"/>
      <c r="M41" s="3"/>
      <c r="N41" s="3"/>
      <c r="O41" s="3"/>
      <c r="P41" s="3"/>
      <c r="S41" s="3"/>
      <c r="T41" s="3"/>
      <c r="U41" s="3"/>
      <c r="V41" s="3"/>
      <c r="W41" s="3"/>
      <c r="X41" s="3"/>
      <c r="Y41" s="3"/>
      <c r="Z41" s="3"/>
    </row>
    <row r="42" spans="1:26" ht="12.75" customHeight="1" outlineLevel="1" x14ac:dyDescent="0.2">
      <c r="A42" s="3"/>
      <c r="F42" s="7" t="s">
        <v>166</v>
      </c>
      <c r="G42" s="43" t="s">
        <v>17</v>
      </c>
      <c r="H42" s="3"/>
      <c r="I42" s="3"/>
      <c r="J42" s="3"/>
      <c r="K42" s="3"/>
      <c r="L42" s="3"/>
      <c r="O42" s="3"/>
      <c r="P42" s="3"/>
      <c r="S42" s="3"/>
      <c r="T42" s="3"/>
      <c r="U42" s="3"/>
      <c r="V42" s="3"/>
      <c r="W42" s="3"/>
      <c r="X42" s="3"/>
      <c r="Y42" s="3"/>
      <c r="Z42" s="3"/>
    </row>
    <row r="43" spans="1:26" ht="12.75" customHeight="1" outlineLevel="1" x14ac:dyDescent="0.2">
      <c r="A43" s="3"/>
      <c r="F43" s="8" t="s">
        <v>163</v>
      </c>
      <c r="G43" s="49">
        <v>2856.5</v>
      </c>
      <c r="H43" s="3"/>
      <c r="I43" s="3"/>
      <c r="J43" s="3"/>
      <c r="K43" s="3"/>
      <c r="L43" s="3"/>
      <c r="O43" s="3"/>
      <c r="P43" s="3"/>
      <c r="S43" s="3"/>
      <c r="T43" s="3"/>
      <c r="U43" s="3"/>
      <c r="V43" s="3"/>
      <c r="W43" s="3"/>
      <c r="X43" s="3"/>
      <c r="Y43" s="3"/>
      <c r="Z43" s="3"/>
    </row>
    <row r="44" spans="1:26" ht="12.75" customHeight="1" outlineLevel="1" x14ac:dyDescent="0.2">
      <c r="A44" s="3"/>
      <c r="F44" s="8" t="s">
        <v>161</v>
      </c>
      <c r="G44" s="49">
        <v>2845.59</v>
      </c>
      <c r="H44" s="3"/>
      <c r="I44" s="3"/>
      <c r="J44" s="3"/>
      <c r="K44" s="3"/>
      <c r="L44" s="3"/>
      <c r="O44" s="3"/>
      <c r="P44" s="3"/>
      <c r="S44" s="3"/>
      <c r="T44" s="3"/>
      <c r="U44" s="3"/>
      <c r="V44" s="3"/>
      <c r="W44" s="3"/>
      <c r="X44" s="3"/>
      <c r="Y44" s="3"/>
      <c r="Z44" s="3"/>
    </row>
    <row r="45" spans="1:26" ht="12.75" customHeight="1" outlineLevel="1" x14ac:dyDescent="0.2">
      <c r="A45" s="3"/>
      <c r="F45" s="8" t="s">
        <v>160</v>
      </c>
      <c r="G45" s="49">
        <v>2628.2699999999995</v>
      </c>
      <c r="O45" s="3"/>
      <c r="P45" s="3"/>
      <c r="S45" s="3"/>
      <c r="T45" s="3"/>
      <c r="U45" s="3"/>
      <c r="V45" s="3"/>
      <c r="W45" s="3"/>
      <c r="X45" s="3"/>
      <c r="Y45" s="3"/>
      <c r="Z45" s="3"/>
    </row>
    <row r="46" spans="1:26" ht="12.75" customHeight="1" outlineLevel="1" x14ac:dyDescent="0.2">
      <c r="A46" s="3"/>
      <c r="F46" s="8" t="s">
        <v>162</v>
      </c>
      <c r="G46" s="49">
        <v>2552</v>
      </c>
      <c r="O46" s="3"/>
      <c r="P46" s="3"/>
      <c r="S46" s="3"/>
      <c r="T46" s="3"/>
      <c r="U46" s="3"/>
      <c r="V46" s="3"/>
      <c r="W46" s="3"/>
      <c r="X46" s="3"/>
      <c r="Y46" s="3"/>
      <c r="Z46" s="3"/>
    </row>
    <row r="47" spans="1:26" ht="12.75" customHeight="1" outlineLevel="1" x14ac:dyDescent="0.2">
      <c r="A47" s="3"/>
      <c r="F47" s="8" t="s">
        <v>174</v>
      </c>
      <c r="G47" s="49">
        <v>2407</v>
      </c>
      <c r="O47" s="3"/>
      <c r="P47" s="3"/>
      <c r="S47" s="3"/>
      <c r="T47" s="3"/>
      <c r="U47" s="3"/>
      <c r="V47" s="3"/>
      <c r="W47" s="3"/>
      <c r="X47" s="3"/>
      <c r="Y47" s="3"/>
      <c r="Z47" s="3"/>
    </row>
    <row r="48" spans="1:26" ht="12.75" customHeight="1" outlineLevel="1" x14ac:dyDescent="0.2">
      <c r="A48" s="3"/>
      <c r="F48" s="8" t="s">
        <v>146</v>
      </c>
      <c r="G48" s="49">
        <v>2276.5</v>
      </c>
      <c r="O48" s="3"/>
      <c r="P48" s="3"/>
      <c r="S48" s="3"/>
      <c r="T48" s="3"/>
      <c r="U48" s="3"/>
      <c r="V48" s="3"/>
      <c r="W48" s="3"/>
      <c r="X48" s="3"/>
      <c r="Y48" s="3"/>
      <c r="Z48" s="3"/>
    </row>
    <row r="49" spans="1:26" ht="12.75" customHeight="1" outlineLevel="1" x14ac:dyDescent="0.2">
      <c r="A49" s="3"/>
      <c r="F49" s="8" t="s">
        <v>196</v>
      </c>
      <c r="G49" s="49">
        <v>2106.0500000000002</v>
      </c>
      <c r="O49" s="3"/>
      <c r="P49" s="3"/>
      <c r="S49" s="3"/>
      <c r="T49" s="3"/>
      <c r="U49" s="3"/>
      <c r="V49" s="3"/>
      <c r="W49" s="3"/>
      <c r="X49" s="3"/>
      <c r="Y49" s="3"/>
      <c r="Z49" s="3"/>
    </row>
    <row r="50" spans="1:26" ht="12.75" customHeight="1" outlineLevel="1" x14ac:dyDescent="0.2">
      <c r="A50" s="3"/>
      <c r="F50" s="8" t="s">
        <v>149</v>
      </c>
      <c r="G50" s="49">
        <v>2059</v>
      </c>
      <c r="O50" s="3"/>
      <c r="P50" s="3"/>
      <c r="S50" s="3"/>
      <c r="T50" s="3"/>
      <c r="U50" s="3"/>
      <c r="V50" s="3"/>
      <c r="W50" s="3"/>
      <c r="X50" s="3"/>
      <c r="Y50" s="3"/>
      <c r="Z50" s="3"/>
    </row>
    <row r="51" spans="1:26" ht="12.75" customHeight="1" outlineLevel="1" x14ac:dyDescent="0.2">
      <c r="A51" s="3"/>
      <c r="F51" s="8" t="s">
        <v>127</v>
      </c>
      <c r="G51" s="49">
        <v>19730.91</v>
      </c>
      <c r="O51" s="3"/>
      <c r="P51" s="3"/>
      <c r="S51" s="3"/>
      <c r="T51" s="3"/>
      <c r="U51" s="3"/>
      <c r="V51" s="3"/>
      <c r="W51" s="3"/>
      <c r="X51" s="3"/>
      <c r="Y51" s="3"/>
      <c r="Z51" s="3"/>
    </row>
    <row r="52" spans="1:26" ht="12.75" customHeight="1" outlineLevel="1" x14ac:dyDescent="0.2">
      <c r="A52" s="3"/>
      <c r="O52" s="3"/>
      <c r="P52" s="3"/>
      <c r="S52" s="3"/>
      <c r="T52" s="3"/>
      <c r="U52" s="3"/>
      <c r="V52" s="3"/>
      <c r="W52" s="3"/>
      <c r="X52" s="3"/>
      <c r="Y52" s="3"/>
      <c r="Z52" s="3"/>
    </row>
    <row r="53" spans="1:26" ht="12.75" customHeight="1" outlineLevel="1" x14ac:dyDescent="0.2">
      <c r="A53" s="3"/>
      <c r="O53" s="3"/>
      <c r="P53" s="3"/>
      <c r="Q53" s="3"/>
      <c r="R53" s="3"/>
      <c r="S53" s="3"/>
      <c r="T53" s="3"/>
      <c r="U53" s="3"/>
      <c r="V53" s="3"/>
      <c r="W53" s="3"/>
      <c r="X53" s="3"/>
      <c r="Y53" s="3"/>
      <c r="Z53" s="3"/>
    </row>
    <row r="54" spans="1:26" ht="12.75" customHeight="1" outlineLevel="1" x14ac:dyDescent="0.2">
      <c r="A54" s="3"/>
      <c r="O54" s="3"/>
      <c r="P54" s="3"/>
      <c r="Q54" s="3"/>
      <c r="R54" s="3"/>
      <c r="S54" s="3"/>
      <c r="T54" s="3"/>
      <c r="U54" s="3"/>
      <c r="V54" s="3"/>
      <c r="W54" s="3"/>
      <c r="X54" s="3"/>
      <c r="Y54" s="3"/>
      <c r="Z54" s="3"/>
    </row>
    <row r="55" spans="1:26" ht="12.75" customHeight="1" x14ac:dyDescent="0.3">
      <c r="A55" s="3"/>
      <c r="B55" s="29" t="s">
        <v>309</v>
      </c>
      <c r="C55" s="3"/>
      <c r="D55" s="3"/>
      <c r="E55" s="3"/>
      <c r="O55" s="3"/>
      <c r="P55" s="3"/>
      <c r="Q55" s="3"/>
      <c r="R55" s="3"/>
      <c r="T55" s="3"/>
      <c r="U55" s="3"/>
      <c r="V55" s="3"/>
      <c r="W55" s="3"/>
      <c r="X55" s="3"/>
      <c r="Y55" s="3"/>
      <c r="Z55" s="3"/>
    </row>
    <row r="56" spans="1:26" ht="12.75" customHeight="1" outlineLevel="1" x14ac:dyDescent="0.2">
      <c r="A56" s="3"/>
      <c r="F56" s="30" t="s">
        <v>310</v>
      </c>
      <c r="O56" s="3"/>
      <c r="P56" s="3"/>
      <c r="Q56" s="3"/>
      <c r="R56" s="3"/>
      <c r="T56" s="3"/>
      <c r="U56" s="3"/>
      <c r="V56" s="3"/>
      <c r="W56" s="3"/>
      <c r="X56" s="3"/>
      <c r="Y56" s="3"/>
      <c r="Z56" s="3"/>
    </row>
    <row r="57" spans="1:26" ht="12.75" customHeight="1" outlineLevel="1" x14ac:dyDescent="0.2">
      <c r="A57" s="3"/>
      <c r="G57" s="43" t="s">
        <v>172</v>
      </c>
      <c r="O57" s="3"/>
      <c r="P57" s="3"/>
      <c r="T57" s="3"/>
      <c r="U57" s="3"/>
      <c r="V57" s="3"/>
      <c r="W57" s="3"/>
      <c r="X57" s="3"/>
      <c r="Y57" s="3"/>
      <c r="Z57" s="3"/>
    </row>
    <row r="58" spans="1:26" ht="12.75" customHeight="1" outlineLevel="1" x14ac:dyDescent="0.2">
      <c r="A58" s="3"/>
      <c r="F58" s="50" t="s">
        <v>161</v>
      </c>
      <c r="G58" s="50" t="e">
        <f>GETPIVOTDATA("Revenue",$F$42,"Country","Canada")</f>
        <v>#REF!</v>
      </c>
      <c r="O58" s="3"/>
      <c r="P58" s="3"/>
      <c r="T58" s="3"/>
      <c r="U58" s="3"/>
      <c r="V58" s="3"/>
      <c r="W58" s="3"/>
      <c r="X58" s="3"/>
      <c r="Y58" s="3"/>
      <c r="Z58" s="3"/>
    </row>
    <row r="59" spans="1:26" ht="12.75" customHeight="1" outlineLevel="1" x14ac:dyDescent="0.2">
      <c r="A59" s="3"/>
      <c r="F59" s="50" t="s">
        <v>146</v>
      </c>
      <c r="G59" s="50" t="e">
        <f>GETPIVOTDATA("Revenue",$F$42,"Country","Finland")</f>
        <v>#REF!</v>
      </c>
      <c r="O59" s="3"/>
      <c r="P59" s="3"/>
      <c r="T59" s="3"/>
      <c r="U59" s="3"/>
      <c r="V59" s="3"/>
      <c r="W59" s="3"/>
      <c r="X59" s="3"/>
      <c r="Y59" s="3"/>
      <c r="Z59" s="3"/>
    </row>
    <row r="60" spans="1:26" ht="12.75" customHeight="1" outlineLevel="1" x14ac:dyDescent="0.2">
      <c r="A60" s="3"/>
      <c r="C60" s="3"/>
      <c r="D60" s="3"/>
      <c r="E60" s="3"/>
      <c r="H60" s="3"/>
      <c r="I60" s="3"/>
      <c r="J60" s="3"/>
      <c r="O60" s="3"/>
      <c r="P60" s="3"/>
      <c r="T60" s="3"/>
      <c r="U60" s="3"/>
      <c r="V60" s="3"/>
      <c r="W60" s="3"/>
      <c r="X60" s="3"/>
      <c r="Y60" s="3"/>
      <c r="Z60" s="3"/>
    </row>
    <row r="61" spans="1:26" ht="12.75" customHeight="1" outlineLevel="1" x14ac:dyDescent="0.2">
      <c r="A61" s="3"/>
      <c r="C61" s="3"/>
      <c r="D61" s="3"/>
      <c r="E61" s="3"/>
      <c r="O61" s="3"/>
      <c r="P61" s="3"/>
      <c r="T61" s="3"/>
      <c r="U61" s="3"/>
      <c r="V61" s="3"/>
      <c r="W61" s="3"/>
      <c r="X61" s="3"/>
      <c r="Y61" s="3"/>
      <c r="Z61" s="3"/>
    </row>
    <row r="62" spans="1:26" ht="12.75" customHeight="1" x14ac:dyDescent="0.3">
      <c r="A62" s="3"/>
      <c r="B62" s="29" t="s">
        <v>311</v>
      </c>
      <c r="C62" s="3"/>
      <c r="D62" s="3"/>
      <c r="E62" s="3"/>
      <c r="J62" s="3"/>
      <c r="O62" s="3"/>
      <c r="P62" s="3"/>
      <c r="T62" s="3"/>
      <c r="U62" s="3"/>
      <c r="V62" s="3"/>
      <c r="W62" s="3"/>
      <c r="X62" s="3"/>
      <c r="Y62" s="3"/>
      <c r="Z62" s="3"/>
    </row>
    <row r="63" spans="1:26" ht="12.75" customHeight="1" outlineLevel="1" x14ac:dyDescent="0.2">
      <c r="A63" s="3"/>
      <c r="F63" s="30" t="s">
        <v>312</v>
      </c>
      <c r="J63" s="3"/>
      <c r="O63" s="3"/>
      <c r="P63" s="3"/>
      <c r="T63" s="3"/>
      <c r="U63" s="3"/>
      <c r="V63" s="3"/>
      <c r="W63" s="3"/>
      <c r="X63" s="3"/>
      <c r="Y63" s="3"/>
      <c r="Z63" s="3"/>
    </row>
    <row r="64" spans="1:26" ht="12.75" customHeight="1" outlineLevel="1" x14ac:dyDescent="0.2">
      <c r="A64" s="3"/>
      <c r="G64" s="43" t="s">
        <v>172</v>
      </c>
      <c r="O64" s="3"/>
      <c r="P64" s="3"/>
      <c r="T64" s="3"/>
      <c r="U64" s="3"/>
      <c r="V64" s="3"/>
      <c r="W64" s="3"/>
      <c r="X64" s="3"/>
      <c r="Y64" s="3"/>
      <c r="Z64" s="3"/>
    </row>
    <row r="65" spans="1:26" ht="12.75" customHeight="1" outlineLevel="1" x14ac:dyDescent="0.2">
      <c r="A65" s="3"/>
      <c r="F65" s="50" t="s">
        <v>161</v>
      </c>
      <c r="G65" s="50" t="e">
        <f>GETPIVOTDATA("Revenue",$F$42,"Country","Canada")</f>
        <v>#REF!</v>
      </c>
      <c r="O65" s="3"/>
      <c r="P65" s="3"/>
      <c r="T65" s="3"/>
      <c r="U65" s="3"/>
      <c r="V65" s="3"/>
      <c r="W65" s="3"/>
      <c r="X65" s="3"/>
      <c r="Y65" s="3"/>
      <c r="Z65" s="3"/>
    </row>
    <row r="66" spans="1:26" ht="12.75" customHeight="1" outlineLevel="1" x14ac:dyDescent="0.2">
      <c r="A66" s="3"/>
      <c r="F66" s="50" t="s">
        <v>174</v>
      </c>
      <c r="G66" s="50" t="e">
        <f>GETPIVOTDATA("Revenue",$F$42,"Country","Mongolia")</f>
        <v>#REF!</v>
      </c>
      <c r="O66" s="3"/>
      <c r="P66" s="3"/>
      <c r="T66" s="3"/>
      <c r="U66" s="3"/>
      <c r="V66" s="3"/>
      <c r="W66" s="3"/>
      <c r="X66" s="3"/>
      <c r="Y66" s="3"/>
      <c r="Z66" s="3"/>
    </row>
    <row r="67" spans="1:26" ht="12.75" customHeight="1" outlineLevel="1" x14ac:dyDescent="0.2">
      <c r="A67" s="3"/>
      <c r="C67" s="3"/>
      <c r="D67" s="3"/>
      <c r="E67" s="3"/>
      <c r="H67" s="3"/>
      <c r="I67" s="3"/>
      <c r="O67" s="3"/>
      <c r="P67" s="3"/>
      <c r="T67" s="3"/>
      <c r="U67" s="3"/>
      <c r="V67" s="3"/>
      <c r="W67" s="3"/>
      <c r="X67" s="3"/>
      <c r="Y67" s="3"/>
      <c r="Z67" s="3"/>
    </row>
    <row r="68" spans="1:26" ht="12.75" customHeight="1" x14ac:dyDescent="0.2">
      <c r="A68" s="3"/>
      <c r="O68" s="3"/>
      <c r="P68" s="3"/>
      <c r="T68" s="3"/>
      <c r="U68" s="3"/>
      <c r="V68" s="3"/>
      <c r="W68" s="3"/>
      <c r="X68" s="3"/>
      <c r="Y68" s="3"/>
      <c r="Z68" s="3"/>
    </row>
    <row r="69" spans="1:26" ht="12.75" customHeight="1" x14ac:dyDescent="0.2">
      <c r="A69" s="3"/>
      <c r="O69" s="3"/>
      <c r="P69" s="3"/>
      <c r="T69" s="3"/>
      <c r="U69" s="3"/>
      <c r="V69" s="3"/>
      <c r="W69" s="3"/>
      <c r="X69" s="3"/>
      <c r="Y69" s="3"/>
      <c r="Z69" s="3"/>
    </row>
    <row r="70" spans="1:26" ht="12.75" customHeight="1" x14ac:dyDescent="0.2">
      <c r="A70" s="3"/>
      <c r="O70" s="3"/>
      <c r="P70" s="3"/>
      <c r="T70" s="3"/>
      <c r="U70" s="3"/>
      <c r="V70" s="3"/>
      <c r="W70" s="3"/>
      <c r="X70" s="3"/>
      <c r="Y70" s="3"/>
      <c r="Z70" s="3"/>
    </row>
    <row r="71" spans="1:26" ht="12.75" customHeight="1" x14ac:dyDescent="0.2">
      <c r="A71" s="3"/>
      <c r="O71" s="3"/>
      <c r="P71" s="3"/>
      <c r="T71" s="3"/>
      <c r="U71" s="3"/>
      <c r="V71" s="3"/>
      <c r="W71" s="3"/>
      <c r="X71" s="3"/>
      <c r="Y71" s="3"/>
      <c r="Z71" s="3"/>
    </row>
    <row r="72" spans="1:26" ht="12.75" customHeight="1" x14ac:dyDescent="0.2">
      <c r="A72" s="3"/>
      <c r="O72" s="3"/>
      <c r="P72" s="3"/>
      <c r="T72" s="3"/>
      <c r="U72" s="3"/>
      <c r="V72" s="3"/>
      <c r="W72" s="3"/>
      <c r="X72" s="3"/>
      <c r="Y72" s="3"/>
      <c r="Z72" s="3"/>
    </row>
    <row r="73" spans="1:26" ht="12.75" customHeight="1" x14ac:dyDescent="0.2">
      <c r="A73" s="3"/>
      <c r="O73" s="3"/>
      <c r="P73" s="3"/>
      <c r="T73" s="3"/>
      <c r="U73" s="3"/>
      <c r="V73" s="3"/>
      <c r="W73" s="3"/>
      <c r="X73" s="3"/>
      <c r="Y73" s="3"/>
      <c r="Z73" s="3"/>
    </row>
    <row r="74" spans="1:26" ht="12.75" customHeight="1" x14ac:dyDescent="0.2">
      <c r="A74" s="3"/>
      <c r="O74" s="3"/>
      <c r="P74" s="3"/>
      <c r="T74" s="3"/>
      <c r="U74" s="3"/>
      <c r="V74" s="3"/>
      <c r="W74" s="3"/>
      <c r="X74" s="3"/>
      <c r="Y74" s="3"/>
      <c r="Z74" s="3"/>
    </row>
    <row r="75" spans="1:26" ht="12.75" customHeight="1" x14ac:dyDescent="0.2">
      <c r="A75" s="3"/>
      <c r="O75" s="3"/>
      <c r="P75" s="3"/>
      <c r="T75" s="3"/>
      <c r="U75" s="3"/>
      <c r="V75" s="3"/>
      <c r="W75" s="3"/>
      <c r="X75" s="3"/>
      <c r="Y75" s="3"/>
      <c r="Z75" s="3"/>
    </row>
    <row r="76" spans="1:26" ht="12.75" customHeight="1" x14ac:dyDescent="0.2">
      <c r="A76" s="3"/>
      <c r="O76" s="3"/>
      <c r="P76" s="3"/>
      <c r="T76" s="3"/>
      <c r="U76" s="3"/>
      <c r="V76" s="3"/>
      <c r="W76" s="3"/>
      <c r="X76" s="3"/>
      <c r="Y76" s="3"/>
      <c r="Z76" s="3"/>
    </row>
    <row r="77" spans="1:26" ht="12.75" customHeight="1" x14ac:dyDescent="0.2">
      <c r="A77" s="3"/>
      <c r="O77" s="3"/>
      <c r="P77" s="3"/>
      <c r="T77" s="3"/>
      <c r="U77" s="3"/>
      <c r="V77" s="3"/>
      <c r="W77" s="3"/>
      <c r="X77" s="3"/>
      <c r="Y77" s="3"/>
      <c r="Z77" s="3"/>
    </row>
    <row r="78" spans="1:26" ht="12.75" customHeight="1" x14ac:dyDescent="0.2">
      <c r="A78" s="3"/>
      <c r="O78" s="3"/>
      <c r="P78" s="3"/>
      <c r="T78" s="3"/>
      <c r="U78" s="3"/>
      <c r="V78" s="3"/>
      <c r="W78" s="3"/>
      <c r="X78" s="3"/>
      <c r="Y78" s="3"/>
      <c r="Z78" s="3"/>
    </row>
    <row r="79" spans="1:26" ht="12.75" customHeight="1" x14ac:dyDescent="0.2">
      <c r="A79" s="3"/>
      <c r="O79" s="3"/>
      <c r="P79" s="3"/>
      <c r="T79" s="3"/>
      <c r="U79" s="3"/>
      <c r="V79" s="3"/>
      <c r="W79" s="3"/>
      <c r="X79" s="3"/>
      <c r="Y79" s="3"/>
      <c r="Z79" s="3"/>
    </row>
    <row r="80" spans="1:26" ht="12.75" customHeight="1" x14ac:dyDescent="0.2">
      <c r="A80" s="3"/>
      <c r="O80" s="3"/>
      <c r="P80" s="3"/>
      <c r="T80" s="3"/>
      <c r="U80" s="3"/>
      <c r="V80" s="3"/>
      <c r="W80" s="3"/>
      <c r="X80" s="3"/>
      <c r="Y80" s="3"/>
      <c r="Z80" s="3"/>
    </row>
    <row r="81" spans="1:26" ht="12.75" customHeight="1" x14ac:dyDescent="0.2">
      <c r="A81" s="3"/>
      <c r="O81" s="3"/>
      <c r="P81" s="3"/>
      <c r="T81" s="3"/>
      <c r="U81" s="3"/>
      <c r="V81" s="3"/>
      <c r="W81" s="3"/>
      <c r="X81" s="3"/>
      <c r="Y81" s="3"/>
      <c r="Z81" s="3"/>
    </row>
    <row r="82" spans="1:26" ht="12.75" customHeight="1" x14ac:dyDescent="0.2">
      <c r="A82" s="3"/>
      <c r="O82" s="3"/>
      <c r="P82" s="3"/>
      <c r="T82" s="3"/>
      <c r="U82" s="3"/>
      <c r="V82" s="3"/>
      <c r="W82" s="3"/>
      <c r="X82" s="3"/>
      <c r="Y82" s="3"/>
      <c r="Z82" s="3"/>
    </row>
    <row r="83" spans="1:26" ht="12.75" customHeight="1" x14ac:dyDescent="0.2">
      <c r="A83" s="3"/>
      <c r="O83" s="3"/>
      <c r="P83" s="3"/>
      <c r="T83" s="3"/>
      <c r="U83" s="3"/>
      <c r="V83" s="3"/>
      <c r="W83" s="3"/>
      <c r="X83" s="3"/>
      <c r="Y83" s="3"/>
      <c r="Z83" s="3"/>
    </row>
    <row r="84" spans="1:26" ht="12.75" customHeight="1" x14ac:dyDescent="0.2">
      <c r="A84" s="3"/>
      <c r="O84" s="3"/>
      <c r="P84" s="3"/>
      <c r="T84" s="3"/>
      <c r="U84" s="3"/>
      <c r="V84" s="3"/>
      <c r="W84" s="3"/>
      <c r="X84" s="3"/>
      <c r="Y84" s="3"/>
      <c r="Z84" s="3"/>
    </row>
    <row r="85" spans="1:26" ht="12.75" customHeight="1" x14ac:dyDescent="0.2">
      <c r="A85" s="3"/>
      <c r="O85" s="3"/>
      <c r="P85" s="3"/>
      <c r="T85" s="3"/>
      <c r="U85" s="3"/>
      <c r="V85" s="3"/>
      <c r="W85" s="3"/>
      <c r="X85" s="3"/>
      <c r="Y85" s="3"/>
      <c r="Z85" s="3"/>
    </row>
    <row r="86" spans="1:26" ht="12.75" customHeight="1" x14ac:dyDescent="0.2">
      <c r="A86" s="3"/>
      <c r="O86" s="3"/>
      <c r="P86" s="3"/>
      <c r="T86" s="3"/>
      <c r="U86" s="3"/>
      <c r="V86" s="3"/>
      <c r="W86" s="3"/>
      <c r="X86" s="3"/>
      <c r="Y86" s="3"/>
      <c r="Z86" s="3"/>
    </row>
    <row r="87" spans="1:26" ht="12.75" customHeight="1" x14ac:dyDescent="0.2">
      <c r="A87" s="3"/>
      <c r="O87" s="3"/>
      <c r="P87" s="3"/>
      <c r="T87" s="3"/>
      <c r="U87" s="3"/>
      <c r="V87" s="3"/>
      <c r="W87" s="3"/>
      <c r="X87" s="3"/>
      <c r="Y87" s="3"/>
      <c r="Z87" s="3"/>
    </row>
    <row r="88" spans="1:26" ht="12.75" customHeight="1" x14ac:dyDescent="0.2">
      <c r="A88" s="3"/>
      <c r="O88" s="3"/>
      <c r="P88" s="3"/>
      <c r="T88" s="3"/>
      <c r="U88" s="3"/>
      <c r="V88" s="3"/>
      <c r="W88" s="3"/>
      <c r="X88" s="3"/>
      <c r="Y88" s="3"/>
      <c r="Z88" s="3"/>
    </row>
    <row r="89" spans="1:26" ht="12.75" customHeight="1" x14ac:dyDescent="0.2">
      <c r="A89" s="3"/>
      <c r="O89" s="3"/>
      <c r="P89" s="3"/>
      <c r="T89" s="3"/>
      <c r="U89" s="3"/>
      <c r="V89" s="3"/>
      <c r="W89" s="3"/>
      <c r="X89" s="3"/>
      <c r="Y89" s="3"/>
      <c r="Z89" s="3"/>
    </row>
    <row r="90" spans="1:26" ht="12.75" customHeight="1" x14ac:dyDescent="0.2">
      <c r="A90" s="3"/>
      <c r="O90" s="3"/>
      <c r="P90" s="3"/>
      <c r="T90" s="3"/>
      <c r="U90" s="3"/>
      <c r="V90" s="3"/>
      <c r="W90" s="3"/>
      <c r="X90" s="3"/>
      <c r="Y90" s="3"/>
      <c r="Z90" s="3"/>
    </row>
    <row r="91" spans="1:26" ht="12.75" customHeight="1" x14ac:dyDescent="0.2">
      <c r="A91" s="3"/>
      <c r="O91" s="3"/>
      <c r="P91" s="3"/>
      <c r="T91" s="3"/>
      <c r="U91" s="3"/>
      <c r="V91" s="3"/>
      <c r="W91" s="3"/>
      <c r="X91" s="3"/>
      <c r="Y91" s="3"/>
      <c r="Z91" s="3"/>
    </row>
    <row r="92" spans="1:26" ht="12.75" customHeight="1" x14ac:dyDescent="0.2">
      <c r="A92" s="3"/>
      <c r="O92" s="3"/>
      <c r="P92" s="3"/>
      <c r="T92" s="3"/>
      <c r="U92" s="3"/>
      <c r="V92" s="3"/>
      <c r="W92" s="3"/>
      <c r="X92" s="3"/>
      <c r="Y92" s="3"/>
      <c r="Z92" s="3"/>
    </row>
    <row r="93" spans="1:26" ht="12.75" customHeight="1" x14ac:dyDescent="0.2">
      <c r="A93" s="3"/>
      <c r="O93" s="3"/>
      <c r="P93" s="3"/>
      <c r="T93" s="3"/>
      <c r="U93" s="3"/>
      <c r="V93" s="3"/>
      <c r="W93" s="3"/>
      <c r="X93" s="3"/>
      <c r="Y93" s="3"/>
      <c r="Z93" s="3"/>
    </row>
    <row r="94" spans="1:26" ht="12.75" customHeight="1" x14ac:dyDescent="0.2">
      <c r="A94" s="3"/>
      <c r="O94" s="3"/>
      <c r="P94" s="3"/>
      <c r="T94" s="3"/>
      <c r="U94" s="3"/>
      <c r="V94" s="3"/>
      <c r="W94" s="3"/>
      <c r="X94" s="3"/>
      <c r="Y94" s="3"/>
      <c r="Z94" s="3"/>
    </row>
    <row r="95" spans="1:26" ht="12.75" customHeight="1" x14ac:dyDescent="0.2">
      <c r="A95" s="3"/>
      <c r="O95" s="3"/>
      <c r="P95" s="3"/>
      <c r="T95" s="3"/>
      <c r="U95" s="3"/>
      <c r="V95" s="3"/>
      <c r="W95" s="3"/>
      <c r="X95" s="3"/>
      <c r="Y95" s="3"/>
      <c r="Z95" s="3"/>
    </row>
    <row r="96" spans="1:26" ht="12.75" customHeight="1" x14ac:dyDescent="0.2">
      <c r="A96" s="3"/>
      <c r="O96" s="3"/>
      <c r="P96" s="3"/>
      <c r="T96" s="3"/>
      <c r="U96" s="3"/>
      <c r="V96" s="3"/>
      <c r="W96" s="3"/>
      <c r="X96" s="3"/>
      <c r="Y96" s="3"/>
      <c r="Z96" s="3"/>
    </row>
    <row r="97" spans="1:26" ht="12.75" customHeight="1" x14ac:dyDescent="0.2">
      <c r="A97" s="3"/>
      <c r="O97" s="3"/>
      <c r="P97" s="3"/>
      <c r="T97" s="3"/>
      <c r="U97" s="3"/>
      <c r="V97" s="3"/>
      <c r="W97" s="3"/>
      <c r="X97" s="3"/>
      <c r="Y97" s="3"/>
      <c r="Z97" s="3"/>
    </row>
    <row r="98" spans="1:26" ht="12.75" customHeight="1" x14ac:dyDescent="0.2">
      <c r="A98" s="3"/>
      <c r="O98" s="3"/>
      <c r="P98" s="3"/>
      <c r="T98" s="3"/>
      <c r="U98" s="3"/>
      <c r="V98" s="3"/>
      <c r="W98" s="3"/>
      <c r="X98" s="3"/>
      <c r="Y98" s="3"/>
      <c r="Z98" s="3"/>
    </row>
    <row r="99" spans="1:26" ht="12.75" customHeight="1" x14ac:dyDescent="0.2">
      <c r="A99" s="3"/>
      <c r="O99" s="3"/>
      <c r="P99" s="3"/>
      <c r="T99" s="3"/>
      <c r="U99" s="3"/>
      <c r="V99" s="3"/>
      <c r="W99" s="3"/>
      <c r="X99" s="3"/>
      <c r="Y99" s="3"/>
      <c r="Z99" s="3"/>
    </row>
    <row r="100" spans="1:26" ht="12.75" customHeight="1" x14ac:dyDescent="0.2">
      <c r="A100" s="3"/>
      <c r="O100" s="3"/>
      <c r="P100" s="3"/>
      <c r="T100" s="3"/>
      <c r="U100" s="3"/>
      <c r="V100" s="3"/>
      <c r="W100" s="3"/>
      <c r="X100" s="3"/>
      <c r="Y100" s="3"/>
      <c r="Z100" s="3"/>
    </row>
    <row r="101" spans="1:26" ht="12.75" customHeight="1" x14ac:dyDescent="0.2">
      <c r="A101" s="3"/>
      <c r="O101" s="3"/>
      <c r="P101" s="3"/>
      <c r="T101" s="3"/>
      <c r="U101" s="3"/>
      <c r="V101" s="3"/>
      <c r="W101" s="3"/>
      <c r="X101" s="3"/>
      <c r="Y101" s="3"/>
      <c r="Z101" s="3"/>
    </row>
    <row r="102" spans="1:26" ht="12.75" customHeight="1" x14ac:dyDescent="0.2">
      <c r="A102" s="3"/>
      <c r="O102" s="3"/>
      <c r="P102" s="3"/>
      <c r="T102" s="3"/>
      <c r="U102" s="3"/>
      <c r="V102" s="3"/>
      <c r="W102" s="3"/>
      <c r="X102" s="3"/>
      <c r="Y102" s="3"/>
      <c r="Z102" s="3"/>
    </row>
    <row r="103" spans="1:26" ht="12.75" customHeight="1" x14ac:dyDescent="0.2">
      <c r="A103" s="3"/>
      <c r="O103" s="3"/>
      <c r="P103" s="3"/>
      <c r="T103" s="3"/>
      <c r="U103" s="3"/>
      <c r="V103" s="3"/>
      <c r="W103" s="3"/>
      <c r="X103" s="3"/>
      <c r="Y103" s="3"/>
      <c r="Z103" s="3"/>
    </row>
    <row r="104" spans="1:26" ht="12.75" customHeight="1" x14ac:dyDescent="0.2">
      <c r="A104" s="3"/>
      <c r="O104" s="3"/>
      <c r="P104" s="3"/>
      <c r="T104" s="3"/>
      <c r="U104" s="3"/>
      <c r="V104" s="3"/>
      <c r="W104" s="3"/>
      <c r="X104" s="3"/>
      <c r="Y104" s="3"/>
      <c r="Z104" s="3"/>
    </row>
    <row r="105" spans="1:26" ht="12.75" customHeight="1" x14ac:dyDescent="0.2">
      <c r="A105" s="3"/>
      <c r="O105" s="3"/>
      <c r="P105" s="3"/>
      <c r="T105" s="3"/>
      <c r="U105" s="3"/>
      <c r="V105" s="3"/>
      <c r="W105" s="3"/>
      <c r="X105" s="3"/>
      <c r="Y105" s="3"/>
      <c r="Z105" s="3"/>
    </row>
    <row r="106" spans="1:26" ht="12.75" customHeight="1" x14ac:dyDescent="0.2">
      <c r="A106" s="3"/>
      <c r="O106" s="3"/>
      <c r="P106" s="3"/>
      <c r="T106" s="3"/>
      <c r="U106" s="3"/>
      <c r="V106" s="3"/>
      <c r="W106" s="3"/>
      <c r="X106" s="3"/>
      <c r="Y106" s="3"/>
      <c r="Z106" s="3"/>
    </row>
    <row r="107" spans="1:26" ht="12.75" customHeight="1" x14ac:dyDescent="0.2">
      <c r="A107" s="3"/>
      <c r="O107" s="3"/>
      <c r="P107" s="3"/>
      <c r="T107" s="3"/>
      <c r="U107" s="3"/>
      <c r="V107" s="3"/>
      <c r="W107" s="3"/>
      <c r="X107" s="3"/>
      <c r="Y107" s="3"/>
      <c r="Z107" s="3"/>
    </row>
    <row r="108" spans="1:26" ht="12.75" customHeight="1" x14ac:dyDescent="0.2">
      <c r="A108" s="3"/>
      <c r="O108" s="3"/>
      <c r="P108" s="3"/>
      <c r="T108" s="3"/>
      <c r="U108" s="3"/>
      <c r="V108" s="3"/>
      <c r="W108" s="3"/>
      <c r="X108" s="3"/>
      <c r="Y108" s="3"/>
      <c r="Z108" s="3"/>
    </row>
    <row r="109" spans="1:26" ht="12.75" customHeight="1" x14ac:dyDescent="0.2">
      <c r="A109" s="3"/>
      <c r="O109" s="3"/>
      <c r="P109" s="3"/>
      <c r="T109" s="3"/>
      <c r="U109" s="3"/>
      <c r="V109" s="3"/>
      <c r="W109" s="3"/>
      <c r="X109" s="3"/>
      <c r="Y109" s="3"/>
      <c r="Z109" s="3"/>
    </row>
    <row r="110" spans="1:26" ht="12.75" customHeight="1" x14ac:dyDescent="0.2">
      <c r="A110" s="3"/>
      <c r="O110" s="3"/>
      <c r="P110" s="3"/>
      <c r="T110" s="3"/>
      <c r="U110" s="3"/>
      <c r="V110" s="3"/>
      <c r="W110" s="3"/>
      <c r="X110" s="3"/>
      <c r="Y110" s="3"/>
      <c r="Z110" s="3"/>
    </row>
    <row r="111" spans="1:26" ht="12.75" customHeight="1" x14ac:dyDescent="0.2">
      <c r="A111" s="3"/>
      <c r="O111" s="3"/>
      <c r="P111" s="3"/>
      <c r="T111" s="3"/>
      <c r="U111" s="3"/>
      <c r="V111" s="3"/>
      <c r="W111" s="3"/>
      <c r="X111" s="3"/>
      <c r="Y111" s="3"/>
      <c r="Z111" s="3"/>
    </row>
    <row r="112" spans="1:26" ht="12.75" customHeight="1" x14ac:dyDescent="0.2">
      <c r="A112" s="3"/>
      <c r="B112" s="3"/>
      <c r="C112" s="3"/>
      <c r="D112" s="3"/>
      <c r="E112" s="3"/>
      <c r="H112" s="3"/>
      <c r="I112" s="3"/>
      <c r="J112" s="3"/>
      <c r="K112" s="3"/>
      <c r="L112" s="3"/>
      <c r="M112" s="3"/>
      <c r="N112" s="3"/>
      <c r="O112" s="3"/>
      <c r="P112" s="3"/>
      <c r="T112" s="3"/>
      <c r="U112" s="3"/>
      <c r="V112" s="3"/>
      <c r="W112" s="3"/>
      <c r="X112" s="3"/>
      <c r="Y112" s="3"/>
      <c r="Z112" s="3"/>
    </row>
    <row r="113" spans="1:26" ht="12.75" customHeight="1" x14ac:dyDescent="0.2">
      <c r="A113" s="3"/>
      <c r="B113" s="3"/>
      <c r="C113" s="3"/>
      <c r="D113" s="3"/>
      <c r="E113" s="3"/>
      <c r="H113" s="3"/>
      <c r="I113" s="3"/>
      <c r="J113" s="3"/>
      <c r="K113" s="3"/>
      <c r="L113" s="3"/>
      <c r="M113" s="3"/>
      <c r="N113" s="3"/>
      <c r="O113" s="3"/>
      <c r="P113" s="3"/>
      <c r="T113" s="3"/>
      <c r="U113" s="3"/>
      <c r="V113" s="3"/>
      <c r="W113" s="3"/>
      <c r="X113" s="3"/>
      <c r="Y113" s="3"/>
      <c r="Z113" s="3"/>
    </row>
    <row r="114" spans="1:26" ht="12.75" customHeight="1" x14ac:dyDescent="0.2">
      <c r="A114" s="3"/>
      <c r="B114" s="3"/>
      <c r="C114" s="3"/>
      <c r="D114" s="3"/>
      <c r="E114" s="3"/>
      <c r="H114" s="3"/>
      <c r="I114" s="3"/>
      <c r="J114" s="3"/>
      <c r="K114" s="3"/>
      <c r="L114" s="3"/>
      <c r="M114" s="3"/>
      <c r="N114" s="3"/>
      <c r="O114" s="3"/>
      <c r="P114" s="3"/>
      <c r="T114" s="3"/>
      <c r="U114" s="3"/>
      <c r="V114" s="3"/>
      <c r="W114" s="3"/>
      <c r="X114" s="3"/>
      <c r="Y114" s="3"/>
      <c r="Z114" s="3"/>
    </row>
    <row r="115" spans="1:26" ht="12.75" customHeight="1" x14ac:dyDescent="0.2">
      <c r="A115" s="3"/>
      <c r="B115" s="3"/>
      <c r="C115" s="3"/>
      <c r="D115" s="3"/>
      <c r="E115" s="3"/>
      <c r="H115" s="3"/>
      <c r="I115" s="3"/>
      <c r="J115" s="3"/>
      <c r="K115" s="3"/>
      <c r="L115" s="3"/>
      <c r="M115" s="3"/>
      <c r="N115" s="3"/>
      <c r="O115" s="3"/>
      <c r="P115" s="3"/>
      <c r="T115" s="3"/>
      <c r="U115" s="3"/>
      <c r="V115" s="3"/>
      <c r="W115" s="3"/>
      <c r="X115" s="3"/>
      <c r="Y115" s="3"/>
      <c r="Z115" s="3"/>
    </row>
    <row r="116" spans="1:26" ht="12.75" customHeight="1" x14ac:dyDescent="0.2">
      <c r="A116" s="3"/>
      <c r="B116" s="3"/>
      <c r="C116" s="3"/>
      <c r="D116" s="3"/>
      <c r="E116" s="3"/>
      <c r="H116" s="3"/>
      <c r="I116" s="3"/>
      <c r="J116" s="3"/>
      <c r="K116" s="3"/>
      <c r="L116" s="3"/>
      <c r="M116" s="3"/>
      <c r="N116" s="3"/>
      <c r="O116" s="3"/>
      <c r="P116" s="3"/>
      <c r="T116" s="3"/>
      <c r="U116" s="3"/>
      <c r="V116" s="3"/>
      <c r="W116" s="3"/>
      <c r="X116" s="3"/>
      <c r="Y116" s="3"/>
      <c r="Z116" s="3"/>
    </row>
    <row r="117" spans="1:26" ht="12.75" customHeight="1" x14ac:dyDescent="0.2">
      <c r="A117" s="3"/>
      <c r="B117" s="3"/>
      <c r="C117" s="3"/>
      <c r="D117" s="3"/>
      <c r="E117" s="3"/>
      <c r="H117" s="3"/>
      <c r="I117" s="3"/>
      <c r="J117" s="3"/>
      <c r="K117" s="3"/>
      <c r="L117" s="3"/>
      <c r="M117" s="3"/>
      <c r="N117" s="3"/>
      <c r="O117" s="3"/>
      <c r="P117" s="3"/>
      <c r="T117" s="3"/>
      <c r="U117" s="3"/>
      <c r="V117" s="3"/>
      <c r="W117" s="3"/>
      <c r="X117" s="3"/>
      <c r="Y117" s="3"/>
      <c r="Z117" s="3"/>
    </row>
    <row r="118" spans="1:26" ht="12.75" customHeight="1" x14ac:dyDescent="0.2">
      <c r="A118" s="3"/>
      <c r="B118" s="3"/>
      <c r="C118" s="3"/>
      <c r="D118" s="3"/>
      <c r="E118" s="3"/>
      <c r="H118" s="3"/>
      <c r="I118" s="3"/>
      <c r="J118" s="3"/>
      <c r="K118" s="3"/>
      <c r="L118" s="3"/>
      <c r="M118" s="3"/>
      <c r="N118" s="3"/>
      <c r="O118" s="3"/>
      <c r="P118" s="3"/>
      <c r="T118" s="3"/>
      <c r="U118" s="3"/>
      <c r="V118" s="3"/>
      <c r="W118" s="3"/>
      <c r="X118" s="3"/>
      <c r="Y118" s="3"/>
      <c r="Z118" s="3"/>
    </row>
    <row r="119" spans="1:26" ht="12.75" customHeight="1" x14ac:dyDescent="0.2">
      <c r="A119" s="3"/>
      <c r="B119" s="3"/>
      <c r="C119" s="3"/>
      <c r="D119" s="3"/>
      <c r="E119" s="3"/>
      <c r="H119" s="3"/>
      <c r="I119" s="3"/>
      <c r="J119" s="3"/>
      <c r="K119" s="3"/>
      <c r="L119" s="3"/>
      <c r="M119" s="3"/>
      <c r="N119" s="3"/>
      <c r="O119" s="3"/>
      <c r="P119" s="3"/>
      <c r="T119" s="3"/>
      <c r="U119" s="3"/>
      <c r="V119" s="3"/>
      <c r="W119" s="3"/>
      <c r="X119" s="3"/>
      <c r="Y119" s="3"/>
      <c r="Z119" s="3"/>
    </row>
    <row r="120" spans="1:26" ht="12.75" customHeight="1" x14ac:dyDescent="0.2">
      <c r="A120" s="3"/>
      <c r="B120" s="3"/>
      <c r="C120" s="3"/>
      <c r="D120" s="3"/>
      <c r="E120" s="3"/>
      <c r="H120" s="3"/>
      <c r="I120" s="3"/>
      <c r="J120" s="3"/>
      <c r="K120" s="3"/>
      <c r="L120" s="3"/>
      <c r="M120" s="3"/>
      <c r="N120" s="3"/>
      <c r="O120" s="3"/>
      <c r="P120" s="3"/>
      <c r="T120" s="3"/>
      <c r="U120" s="3"/>
      <c r="V120" s="3"/>
      <c r="W120" s="3"/>
      <c r="X120" s="3"/>
      <c r="Y120" s="3"/>
      <c r="Z120" s="3"/>
    </row>
    <row r="121" spans="1:26" ht="12.75" customHeight="1" x14ac:dyDescent="0.2">
      <c r="A121" s="3"/>
      <c r="B121" s="3"/>
      <c r="C121" s="3"/>
      <c r="D121" s="3"/>
      <c r="E121" s="3"/>
      <c r="H121" s="3"/>
      <c r="I121" s="3"/>
      <c r="J121" s="3"/>
      <c r="K121" s="3"/>
      <c r="L121" s="3"/>
      <c r="M121" s="3"/>
      <c r="N121" s="3"/>
      <c r="O121" s="3"/>
      <c r="P121" s="3"/>
      <c r="T121" s="3"/>
      <c r="U121" s="3"/>
      <c r="V121" s="3"/>
      <c r="W121" s="3"/>
      <c r="X121" s="3"/>
      <c r="Y121" s="3"/>
      <c r="Z121" s="3"/>
    </row>
    <row r="122" spans="1:26" ht="12.75" customHeight="1" x14ac:dyDescent="0.2">
      <c r="A122" s="3"/>
      <c r="B122" s="3"/>
      <c r="C122" s="3"/>
      <c r="D122" s="3"/>
      <c r="E122" s="3"/>
      <c r="H122" s="3"/>
      <c r="I122" s="3"/>
      <c r="J122" s="3"/>
      <c r="K122" s="3"/>
      <c r="L122" s="3"/>
      <c r="M122" s="3"/>
      <c r="N122" s="3"/>
      <c r="O122" s="3"/>
      <c r="P122" s="3"/>
      <c r="T122" s="3"/>
      <c r="U122" s="3"/>
      <c r="V122" s="3"/>
      <c r="W122" s="3"/>
      <c r="X122" s="3"/>
      <c r="Y122" s="3"/>
      <c r="Z122" s="3"/>
    </row>
    <row r="123" spans="1:26" ht="12.75" customHeight="1" x14ac:dyDescent="0.2">
      <c r="A123" s="3"/>
      <c r="B123" s="3"/>
      <c r="C123" s="3"/>
      <c r="D123" s="3"/>
      <c r="E123" s="3"/>
      <c r="H123" s="3"/>
      <c r="I123" s="3"/>
      <c r="J123" s="3"/>
      <c r="K123" s="3"/>
      <c r="L123" s="3"/>
      <c r="M123" s="3"/>
      <c r="N123" s="3"/>
      <c r="O123" s="3"/>
      <c r="P123" s="3"/>
      <c r="T123" s="3"/>
      <c r="U123" s="3"/>
      <c r="V123" s="3"/>
      <c r="W123" s="3"/>
      <c r="X123" s="3"/>
      <c r="Y123" s="3"/>
      <c r="Z123" s="3"/>
    </row>
    <row r="124" spans="1:26" ht="12.75" customHeight="1" x14ac:dyDescent="0.2">
      <c r="A124" s="3"/>
      <c r="B124" s="3"/>
      <c r="C124" s="3"/>
      <c r="D124" s="3"/>
      <c r="E124" s="3"/>
      <c r="H124" s="3"/>
      <c r="I124" s="3"/>
      <c r="J124" s="3"/>
      <c r="K124" s="3"/>
      <c r="L124" s="3"/>
      <c r="M124" s="3"/>
      <c r="N124" s="3"/>
      <c r="O124" s="3"/>
      <c r="P124" s="3"/>
      <c r="T124" s="3"/>
      <c r="U124" s="3"/>
      <c r="V124" s="3"/>
      <c r="W124" s="3"/>
      <c r="X124" s="3"/>
      <c r="Y124" s="3"/>
      <c r="Z124" s="3"/>
    </row>
    <row r="125" spans="1:26" ht="12.75" customHeight="1" x14ac:dyDescent="0.2">
      <c r="A125" s="3"/>
      <c r="B125" s="3"/>
      <c r="C125" s="3"/>
      <c r="D125" s="3"/>
      <c r="E125" s="3"/>
      <c r="H125" s="3"/>
      <c r="I125" s="3"/>
      <c r="J125" s="3"/>
      <c r="K125" s="3"/>
      <c r="L125" s="3"/>
      <c r="M125" s="3"/>
      <c r="N125" s="3"/>
      <c r="O125" s="3"/>
      <c r="P125" s="3"/>
      <c r="T125" s="3"/>
      <c r="U125" s="3"/>
      <c r="V125" s="3"/>
      <c r="W125" s="3"/>
      <c r="X125" s="3"/>
      <c r="Y125" s="3"/>
      <c r="Z125" s="3"/>
    </row>
    <row r="126" spans="1:26" ht="12.75" customHeight="1" x14ac:dyDescent="0.2">
      <c r="A126" s="3"/>
      <c r="B126" s="3"/>
      <c r="C126" s="3"/>
      <c r="D126" s="3"/>
      <c r="E126" s="3"/>
      <c r="H126" s="3"/>
      <c r="I126" s="3"/>
      <c r="J126" s="3"/>
      <c r="K126" s="3"/>
      <c r="L126" s="3"/>
      <c r="M126" s="3"/>
      <c r="N126" s="3"/>
      <c r="O126" s="3"/>
      <c r="P126" s="3"/>
      <c r="T126" s="3"/>
      <c r="U126" s="3"/>
      <c r="V126" s="3"/>
      <c r="W126" s="3"/>
      <c r="X126" s="3"/>
      <c r="Y126" s="3"/>
      <c r="Z126" s="3"/>
    </row>
    <row r="127" spans="1:26" ht="12.75" customHeight="1" x14ac:dyDescent="0.2">
      <c r="A127" s="3"/>
      <c r="B127" s="3"/>
      <c r="C127" s="3"/>
      <c r="D127" s="3"/>
      <c r="E127" s="3"/>
      <c r="H127" s="3"/>
      <c r="I127" s="3"/>
      <c r="J127" s="3"/>
      <c r="K127" s="3"/>
      <c r="L127" s="3"/>
      <c r="M127" s="3"/>
      <c r="N127" s="3"/>
      <c r="O127" s="3"/>
      <c r="P127" s="3"/>
      <c r="T127" s="3"/>
      <c r="U127" s="3"/>
      <c r="V127" s="3"/>
      <c r="W127" s="3"/>
      <c r="X127" s="3"/>
      <c r="Y127" s="3"/>
      <c r="Z127" s="3"/>
    </row>
    <row r="128" spans="1:26" ht="12.75" customHeight="1" x14ac:dyDescent="0.2">
      <c r="A128" s="3"/>
      <c r="B128" s="3"/>
      <c r="C128" s="3"/>
      <c r="D128" s="3"/>
      <c r="E128" s="3"/>
      <c r="H128" s="3"/>
      <c r="I128" s="3"/>
      <c r="J128" s="3"/>
      <c r="K128" s="3"/>
      <c r="L128" s="3"/>
      <c r="M128" s="3"/>
      <c r="N128" s="3"/>
      <c r="O128" s="3"/>
      <c r="P128" s="3"/>
      <c r="T128" s="3"/>
      <c r="U128" s="3"/>
      <c r="V128" s="3"/>
      <c r="W128" s="3"/>
      <c r="X128" s="3"/>
      <c r="Y128" s="3"/>
      <c r="Z128" s="3"/>
    </row>
    <row r="129" spans="1:26" ht="12.75" customHeight="1" x14ac:dyDescent="0.2">
      <c r="A129" s="3"/>
      <c r="B129" s="3"/>
      <c r="C129" s="3"/>
      <c r="D129" s="3"/>
      <c r="E129" s="3"/>
      <c r="H129" s="3"/>
      <c r="I129" s="3"/>
      <c r="J129" s="3"/>
      <c r="K129" s="3"/>
      <c r="L129" s="3"/>
      <c r="M129" s="3"/>
      <c r="N129" s="3"/>
      <c r="O129" s="3"/>
      <c r="P129" s="3"/>
      <c r="T129" s="3"/>
      <c r="U129" s="3"/>
      <c r="V129" s="3"/>
      <c r="W129" s="3"/>
      <c r="X129" s="3"/>
      <c r="Y129" s="3"/>
      <c r="Z129" s="3"/>
    </row>
    <row r="130" spans="1:26" ht="12.75" customHeight="1" x14ac:dyDescent="0.2">
      <c r="A130" s="3"/>
      <c r="B130" s="3"/>
      <c r="C130" s="3"/>
      <c r="D130" s="3"/>
      <c r="E130" s="3"/>
      <c r="H130" s="3"/>
      <c r="I130" s="3"/>
      <c r="J130" s="3"/>
      <c r="K130" s="3"/>
      <c r="L130" s="3"/>
      <c r="M130" s="3"/>
      <c r="N130" s="3"/>
      <c r="O130" s="3"/>
      <c r="P130" s="3"/>
      <c r="T130" s="3"/>
      <c r="U130" s="3"/>
      <c r="V130" s="3"/>
      <c r="W130" s="3"/>
      <c r="X130" s="3"/>
      <c r="Y130" s="3"/>
      <c r="Z130" s="3"/>
    </row>
    <row r="131" spans="1:26" ht="12.75" customHeight="1" x14ac:dyDescent="0.2">
      <c r="A131" s="3"/>
      <c r="B131" s="3"/>
      <c r="C131" s="3"/>
      <c r="D131" s="3"/>
      <c r="E131" s="3"/>
      <c r="F131" s="3"/>
      <c r="G131" s="3"/>
      <c r="H131" s="3"/>
      <c r="I131" s="3"/>
      <c r="J131" s="3"/>
      <c r="K131" s="3"/>
      <c r="L131" s="3"/>
      <c r="M131" s="3"/>
      <c r="N131" s="3"/>
      <c r="O131" s="3"/>
      <c r="P131" s="3"/>
      <c r="T131" s="3"/>
      <c r="U131" s="3"/>
      <c r="V131" s="3"/>
      <c r="W131" s="3"/>
      <c r="X131" s="3"/>
      <c r="Y131" s="3"/>
      <c r="Z131" s="3"/>
    </row>
    <row r="132" spans="1:26" ht="12.75" customHeight="1" x14ac:dyDescent="0.2">
      <c r="A132" s="3"/>
      <c r="B132" s="3"/>
      <c r="C132" s="3"/>
      <c r="D132" s="3"/>
      <c r="E132" s="3"/>
      <c r="F132" s="3"/>
      <c r="G132" s="3"/>
      <c r="H132" s="3"/>
      <c r="I132" s="3"/>
      <c r="J132" s="3"/>
      <c r="K132" s="3"/>
      <c r="L132" s="3"/>
      <c r="M132" s="3"/>
      <c r="N132" s="3"/>
      <c r="O132" s="3"/>
      <c r="P132" s="3"/>
      <c r="T132" s="3"/>
      <c r="U132" s="3"/>
      <c r="V132" s="3"/>
      <c r="W132" s="3"/>
      <c r="X132" s="3"/>
      <c r="Y132" s="3"/>
      <c r="Z132" s="3"/>
    </row>
    <row r="133" spans="1:26" ht="12.75" customHeight="1" x14ac:dyDescent="0.2">
      <c r="A133" s="3"/>
      <c r="B133" s="3"/>
      <c r="C133" s="3"/>
      <c r="D133" s="3"/>
      <c r="E133" s="3"/>
      <c r="F133" s="3"/>
      <c r="G133" s="3"/>
      <c r="H133" s="3"/>
      <c r="I133" s="3"/>
      <c r="J133" s="3"/>
      <c r="K133" s="3"/>
      <c r="L133" s="3"/>
      <c r="M133" s="3"/>
      <c r="N133" s="3"/>
      <c r="O133" s="3"/>
      <c r="P133" s="3"/>
      <c r="T133" s="3"/>
      <c r="U133" s="3"/>
      <c r="V133" s="3"/>
      <c r="W133" s="3"/>
      <c r="X133" s="3"/>
      <c r="Y133" s="3"/>
      <c r="Z133" s="3"/>
    </row>
    <row r="134" spans="1:26" ht="12.75" customHeight="1" x14ac:dyDescent="0.2">
      <c r="A134" s="3"/>
      <c r="B134" s="3"/>
      <c r="C134" s="3"/>
      <c r="D134" s="3"/>
      <c r="E134" s="3"/>
      <c r="F134" s="3"/>
      <c r="G134" s="3"/>
      <c r="H134" s="3"/>
      <c r="I134" s="3"/>
      <c r="J134" s="3"/>
      <c r="K134" s="3"/>
      <c r="L134" s="3"/>
      <c r="M134" s="3"/>
      <c r="N134" s="3"/>
      <c r="O134" s="3"/>
      <c r="P134" s="3"/>
      <c r="T134" s="3"/>
      <c r="U134" s="3"/>
      <c r="V134" s="3"/>
      <c r="W134" s="3"/>
      <c r="X134" s="3"/>
      <c r="Y134" s="3"/>
      <c r="Z134" s="3"/>
    </row>
    <row r="135" spans="1:26" ht="12.75" customHeight="1" x14ac:dyDescent="0.2">
      <c r="A135" s="3"/>
      <c r="B135" s="3"/>
      <c r="C135" s="3"/>
      <c r="D135" s="3"/>
      <c r="E135" s="3"/>
      <c r="F135" s="3"/>
      <c r="G135" s="3"/>
      <c r="H135" s="3"/>
      <c r="I135" s="3"/>
      <c r="J135" s="3"/>
      <c r="K135" s="3"/>
      <c r="L135" s="3"/>
      <c r="M135" s="3"/>
      <c r="N135" s="3"/>
      <c r="O135" s="3"/>
      <c r="P135" s="3"/>
      <c r="T135" s="3"/>
      <c r="U135" s="3"/>
      <c r="V135" s="3"/>
      <c r="W135" s="3"/>
      <c r="X135" s="3"/>
      <c r="Y135" s="3"/>
      <c r="Z135" s="3"/>
    </row>
    <row r="136" spans="1:26" ht="12.75" customHeight="1" x14ac:dyDescent="0.2">
      <c r="A136" s="3"/>
      <c r="B136" s="3"/>
      <c r="C136" s="3"/>
      <c r="D136" s="3"/>
      <c r="E136" s="3"/>
      <c r="F136" s="3"/>
      <c r="G136" s="3"/>
      <c r="H136" s="3"/>
      <c r="I136" s="3"/>
      <c r="J136" s="3"/>
      <c r="K136" s="3"/>
      <c r="L136" s="3"/>
      <c r="M136" s="3"/>
      <c r="N136" s="3"/>
      <c r="O136" s="3"/>
      <c r="P136" s="3"/>
      <c r="T136" s="3"/>
      <c r="U136" s="3"/>
      <c r="V136" s="3"/>
      <c r="W136" s="3"/>
      <c r="X136" s="3"/>
      <c r="Y136" s="3"/>
      <c r="Z136" s="3"/>
    </row>
    <row r="137" spans="1:26" ht="12.75" customHeight="1" x14ac:dyDescent="0.2">
      <c r="A137" s="3"/>
      <c r="B137" s="3"/>
      <c r="C137" s="3"/>
      <c r="D137" s="3"/>
      <c r="E137" s="3"/>
      <c r="F137" s="3"/>
      <c r="G137" s="3"/>
      <c r="H137" s="3"/>
      <c r="I137" s="3"/>
      <c r="J137" s="3"/>
      <c r="K137" s="3"/>
      <c r="L137" s="3"/>
      <c r="M137" s="3"/>
      <c r="N137" s="3"/>
      <c r="O137" s="3"/>
      <c r="P137" s="3"/>
      <c r="T137" s="3"/>
      <c r="U137" s="3"/>
      <c r="V137" s="3"/>
      <c r="W137" s="3"/>
      <c r="X137" s="3"/>
      <c r="Y137" s="3"/>
      <c r="Z137" s="3"/>
    </row>
    <row r="138" spans="1:26" ht="12.75" customHeight="1" x14ac:dyDescent="0.2">
      <c r="A138" s="3"/>
      <c r="B138" s="3"/>
      <c r="C138" s="3"/>
      <c r="D138" s="3"/>
      <c r="E138" s="3"/>
      <c r="F138" s="3"/>
      <c r="G138" s="3"/>
      <c r="H138" s="3"/>
      <c r="I138" s="3"/>
      <c r="J138" s="3"/>
      <c r="K138" s="3"/>
      <c r="L138" s="3"/>
      <c r="M138" s="3"/>
      <c r="N138" s="3"/>
      <c r="O138" s="3"/>
      <c r="P138" s="3"/>
      <c r="T138" s="3"/>
      <c r="U138" s="3"/>
      <c r="V138" s="3"/>
      <c r="W138" s="3"/>
      <c r="X138" s="3"/>
      <c r="Y138" s="3"/>
      <c r="Z138" s="3"/>
    </row>
    <row r="139" spans="1:26" ht="12.75" customHeight="1" x14ac:dyDescent="0.2">
      <c r="A139" s="3"/>
      <c r="B139" s="3"/>
      <c r="C139" s="3"/>
      <c r="D139" s="3"/>
      <c r="E139" s="3"/>
      <c r="F139" s="3"/>
      <c r="G139" s="3"/>
      <c r="H139" s="3"/>
      <c r="I139" s="3"/>
      <c r="J139" s="3"/>
      <c r="K139" s="3"/>
      <c r="L139" s="3"/>
      <c r="M139" s="3"/>
      <c r="N139" s="3"/>
      <c r="O139" s="3"/>
      <c r="P139" s="3"/>
      <c r="T139" s="3"/>
      <c r="U139" s="3"/>
      <c r="V139" s="3"/>
      <c r="W139" s="3"/>
      <c r="X139" s="3"/>
      <c r="Y139" s="3"/>
      <c r="Z139" s="3"/>
    </row>
    <row r="140" spans="1:26" ht="12.75" customHeight="1" x14ac:dyDescent="0.2">
      <c r="A140" s="3"/>
      <c r="B140" s="3"/>
      <c r="C140" s="3"/>
      <c r="D140" s="3"/>
      <c r="E140" s="3"/>
      <c r="F140" s="3"/>
      <c r="G140" s="3"/>
      <c r="H140" s="3"/>
      <c r="I140" s="3"/>
      <c r="J140" s="3"/>
      <c r="K140" s="3"/>
      <c r="L140" s="3"/>
      <c r="M140" s="3"/>
      <c r="N140" s="3"/>
      <c r="O140" s="3"/>
      <c r="P140" s="3"/>
      <c r="T140" s="3"/>
      <c r="U140" s="3"/>
      <c r="V140" s="3"/>
      <c r="W140" s="3"/>
      <c r="X140" s="3"/>
      <c r="Y140" s="3"/>
      <c r="Z140" s="3"/>
    </row>
    <row r="141" spans="1:26" ht="12.75" customHeight="1" x14ac:dyDescent="0.2">
      <c r="A141" s="3"/>
      <c r="B141" s="3"/>
      <c r="C141" s="3"/>
      <c r="D141" s="3"/>
      <c r="E141" s="3"/>
      <c r="F141" s="3"/>
      <c r="G141" s="3"/>
      <c r="H141" s="3"/>
      <c r="I141" s="3"/>
      <c r="J141" s="3"/>
      <c r="K141" s="3"/>
      <c r="L141" s="3"/>
      <c r="M141" s="3"/>
      <c r="N141" s="3"/>
      <c r="O141" s="3"/>
      <c r="P141" s="3"/>
      <c r="T141" s="3"/>
      <c r="U141" s="3"/>
      <c r="V141" s="3"/>
      <c r="W141" s="3"/>
      <c r="X141" s="3"/>
      <c r="Y141" s="3"/>
      <c r="Z141" s="3"/>
    </row>
    <row r="142" spans="1:26" ht="12.75" customHeight="1" x14ac:dyDescent="0.2">
      <c r="A142" s="3"/>
      <c r="B142" s="3"/>
      <c r="C142" s="3"/>
      <c r="D142" s="3"/>
      <c r="E142" s="3"/>
      <c r="F142" s="3"/>
      <c r="G142" s="3"/>
      <c r="H142" s="3"/>
      <c r="I142" s="3"/>
      <c r="J142" s="3"/>
      <c r="K142" s="3"/>
      <c r="L142" s="3"/>
      <c r="M142" s="3"/>
      <c r="N142" s="3"/>
      <c r="O142" s="3"/>
      <c r="P142" s="3"/>
      <c r="T142" s="3"/>
      <c r="U142" s="3"/>
      <c r="V142" s="3"/>
      <c r="W142" s="3"/>
      <c r="X142" s="3"/>
      <c r="Y142" s="3"/>
      <c r="Z142" s="3"/>
    </row>
    <row r="143" spans="1:26" ht="12.75" customHeight="1" x14ac:dyDescent="0.2">
      <c r="A143" s="3"/>
      <c r="B143" s="3"/>
      <c r="C143" s="3"/>
      <c r="D143" s="3"/>
      <c r="E143" s="3"/>
      <c r="F143" s="3"/>
      <c r="G143" s="3"/>
      <c r="H143" s="3"/>
      <c r="I143" s="3"/>
      <c r="J143" s="3"/>
      <c r="K143" s="3"/>
      <c r="L143" s="3"/>
      <c r="M143" s="3"/>
      <c r="N143" s="3"/>
      <c r="O143" s="3"/>
      <c r="P143" s="3"/>
      <c r="S143" s="3"/>
      <c r="T143" s="3"/>
      <c r="U143" s="3"/>
      <c r="V143" s="3"/>
      <c r="W143" s="3"/>
      <c r="X143" s="3"/>
      <c r="Y143" s="3"/>
      <c r="Z143" s="3"/>
    </row>
    <row r="144" spans="1:26" ht="12.75" customHeight="1" x14ac:dyDescent="0.2">
      <c r="A144" s="3"/>
      <c r="B144" s="3"/>
      <c r="C144" s="3"/>
      <c r="D144" s="3"/>
      <c r="E144" s="3"/>
      <c r="F144" s="3"/>
      <c r="G144" s="3"/>
      <c r="H144" s="3"/>
      <c r="I144" s="3"/>
      <c r="J144" s="3"/>
      <c r="K144" s="3"/>
      <c r="L144" s="3"/>
      <c r="M144" s="3"/>
      <c r="N144" s="3"/>
      <c r="O144" s="3"/>
      <c r="P144" s="3"/>
      <c r="S144" s="3"/>
      <c r="T144" s="3"/>
      <c r="U144" s="3"/>
      <c r="V144" s="3"/>
      <c r="W144" s="3"/>
      <c r="X144" s="3"/>
      <c r="Y144" s="3"/>
      <c r="Z144" s="3"/>
    </row>
    <row r="145" spans="1:26" ht="12.75" customHeight="1" x14ac:dyDescent="0.2">
      <c r="A145" s="3"/>
      <c r="B145" s="3"/>
      <c r="C145" s="3"/>
      <c r="D145" s="3"/>
      <c r="E145" s="3"/>
      <c r="F145" s="3"/>
      <c r="G145" s="3"/>
      <c r="H145" s="3"/>
      <c r="I145" s="3"/>
      <c r="J145" s="3"/>
      <c r="K145" s="3"/>
      <c r="L145" s="3"/>
      <c r="M145" s="3"/>
      <c r="N145" s="3"/>
      <c r="O145" s="3"/>
      <c r="P145" s="3"/>
      <c r="S145" s="3"/>
      <c r="T145" s="3"/>
      <c r="U145" s="3"/>
      <c r="V145" s="3"/>
      <c r="W145" s="3"/>
      <c r="X145" s="3"/>
      <c r="Y145" s="3"/>
      <c r="Z145" s="3"/>
    </row>
    <row r="146" spans="1:26" ht="12.75" customHeight="1" x14ac:dyDescent="0.2">
      <c r="A146" s="3"/>
      <c r="B146" s="3"/>
      <c r="C146" s="3"/>
      <c r="D146" s="3"/>
      <c r="E146" s="3"/>
      <c r="F146" s="3"/>
      <c r="G146" s="3"/>
      <c r="H146" s="3"/>
      <c r="I146" s="3"/>
      <c r="J146" s="3"/>
      <c r="K146" s="3"/>
      <c r="L146" s="3"/>
      <c r="M146" s="3"/>
      <c r="N146" s="3"/>
      <c r="O146" s="3"/>
      <c r="P146" s="3"/>
      <c r="S146" s="3"/>
      <c r="T146" s="3"/>
      <c r="U146" s="3"/>
      <c r="V146" s="3"/>
      <c r="W146" s="3"/>
      <c r="X146" s="3"/>
      <c r="Y146" s="3"/>
      <c r="Z146" s="3"/>
    </row>
    <row r="147" spans="1:26" ht="12.75" customHeight="1" x14ac:dyDescent="0.2">
      <c r="A147" s="3"/>
      <c r="B147" s="3"/>
      <c r="C147" s="3"/>
      <c r="D147" s="3"/>
      <c r="E147" s="3"/>
      <c r="F147" s="3"/>
      <c r="G147" s="3"/>
      <c r="H147" s="3"/>
      <c r="I147" s="3"/>
      <c r="J147" s="3"/>
      <c r="K147" s="3"/>
      <c r="L147" s="3"/>
      <c r="M147" s="3"/>
      <c r="N147" s="3"/>
      <c r="O147" s="3"/>
      <c r="P147" s="3"/>
      <c r="S147" s="3"/>
      <c r="T147" s="3"/>
      <c r="U147" s="3"/>
      <c r="V147" s="3"/>
      <c r="W147" s="3"/>
      <c r="X147" s="3"/>
      <c r="Y147" s="3"/>
      <c r="Z147" s="3"/>
    </row>
    <row r="148" spans="1:26" ht="12.75" customHeight="1" x14ac:dyDescent="0.2">
      <c r="A148" s="3"/>
      <c r="B148" s="3"/>
      <c r="C148" s="3"/>
      <c r="D148" s="3"/>
      <c r="E148" s="3"/>
      <c r="F148" s="3"/>
      <c r="G148" s="3"/>
      <c r="H148" s="3"/>
      <c r="I148" s="3"/>
      <c r="J148" s="3"/>
      <c r="K148" s="3"/>
      <c r="L148" s="3"/>
      <c r="M148" s="3"/>
      <c r="N148" s="3"/>
      <c r="O148" s="3"/>
      <c r="P148" s="3"/>
      <c r="S148" s="3"/>
      <c r="T148" s="3"/>
      <c r="U148" s="3"/>
      <c r="V148" s="3"/>
      <c r="W148" s="3"/>
      <c r="X148" s="3"/>
      <c r="Y148" s="3"/>
      <c r="Z148" s="3"/>
    </row>
    <row r="149" spans="1:26" ht="12.75" customHeight="1" x14ac:dyDescent="0.2">
      <c r="A149" s="3"/>
      <c r="B149" s="3"/>
      <c r="C149" s="3"/>
      <c r="D149" s="3"/>
      <c r="E149" s="3"/>
      <c r="F149" s="3"/>
      <c r="G149" s="3"/>
      <c r="H149" s="3"/>
      <c r="I149" s="3"/>
      <c r="J149" s="3"/>
      <c r="K149" s="3"/>
      <c r="L149" s="3"/>
      <c r="M149" s="3"/>
      <c r="N149" s="3"/>
      <c r="O149" s="3"/>
      <c r="P149" s="3"/>
      <c r="S149" s="3"/>
      <c r="T149" s="3"/>
      <c r="U149" s="3"/>
      <c r="V149" s="3"/>
      <c r="W149" s="3"/>
      <c r="X149" s="3"/>
      <c r="Y149" s="3"/>
      <c r="Z149" s="3"/>
    </row>
    <row r="150" spans="1:26" ht="12.75" customHeight="1" x14ac:dyDescent="0.2">
      <c r="A150" s="3"/>
      <c r="B150" s="3"/>
      <c r="C150" s="3"/>
      <c r="D150" s="3"/>
      <c r="E150" s="3"/>
      <c r="F150" s="3"/>
      <c r="G150" s="3"/>
      <c r="H150" s="3"/>
      <c r="I150" s="3"/>
      <c r="J150" s="3"/>
      <c r="K150" s="3"/>
      <c r="L150" s="3"/>
      <c r="M150" s="3"/>
      <c r="N150" s="3"/>
      <c r="O150" s="3"/>
      <c r="P150" s="3"/>
      <c r="S150" s="3"/>
      <c r="T150" s="3"/>
      <c r="U150" s="3"/>
      <c r="V150" s="3"/>
      <c r="W150" s="3"/>
      <c r="X150" s="3"/>
      <c r="Y150" s="3"/>
      <c r="Z150" s="3"/>
    </row>
    <row r="151" spans="1:26" ht="12.75" customHeight="1" x14ac:dyDescent="0.2">
      <c r="A151" s="3"/>
      <c r="B151" s="3"/>
      <c r="C151" s="3"/>
      <c r="D151" s="3"/>
      <c r="E151" s="3"/>
      <c r="F151" s="3"/>
      <c r="G151" s="3"/>
      <c r="H151" s="3"/>
      <c r="I151" s="3"/>
      <c r="J151" s="3"/>
      <c r="K151" s="3"/>
      <c r="L151" s="3"/>
      <c r="M151" s="3"/>
      <c r="N151" s="3"/>
      <c r="O151" s="3"/>
      <c r="P151" s="3"/>
      <c r="S151" s="3"/>
      <c r="T151" s="3"/>
      <c r="U151" s="3"/>
      <c r="V151" s="3"/>
      <c r="W151" s="3"/>
      <c r="X151" s="3"/>
      <c r="Y151" s="3"/>
      <c r="Z151" s="3"/>
    </row>
    <row r="152" spans="1:26" ht="12.75" customHeight="1" x14ac:dyDescent="0.2">
      <c r="A152" s="3"/>
      <c r="B152" s="3"/>
      <c r="C152" s="3"/>
      <c r="D152" s="3"/>
      <c r="E152" s="3"/>
      <c r="F152" s="3"/>
      <c r="G152" s="3"/>
      <c r="H152" s="3"/>
      <c r="I152" s="3"/>
      <c r="J152" s="3"/>
      <c r="K152" s="3"/>
      <c r="L152" s="3"/>
      <c r="M152" s="3"/>
      <c r="N152" s="3"/>
      <c r="O152" s="3"/>
      <c r="P152" s="3"/>
      <c r="S152" s="3"/>
      <c r="T152" s="3"/>
      <c r="U152" s="3"/>
      <c r="V152" s="3"/>
      <c r="W152" s="3"/>
      <c r="X152" s="3"/>
      <c r="Y152" s="3"/>
      <c r="Z152" s="3"/>
    </row>
    <row r="153" spans="1:26" ht="12.75" customHeight="1" x14ac:dyDescent="0.2">
      <c r="A153" s="3"/>
      <c r="B153" s="3"/>
      <c r="C153" s="3"/>
      <c r="D153" s="3"/>
      <c r="E153" s="3"/>
      <c r="F153" s="3"/>
      <c r="G153" s="3"/>
      <c r="H153" s="3"/>
      <c r="I153" s="3"/>
      <c r="J153" s="3"/>
      <c r="K153" s="3"/>
      <c r="L153" s="3"/>
      <c r="M153" s="3"/>
      <c r="N153" s="3"/>
      <c r="O153" s="3"/>
      <c r="P153" s="3"/>
      <c r="S153" s="3"/>
      <c r="T153" s="3"/>
      <c r="U153" s="3"/>
      <c r="V153" s="3"/>
      <c r="W153" s="3"/>
      <c r="X153" s="3"/>
      <c r="Y153" s="3"/>
      <c r="Z153" s="3"/>
    </row>
    <row r="154" spans="1:26" ht="12.75" customHeight="1" x14ac:dyDescent="0.2">
      <c r="A154" s="3"/>
      <c r="B154" s="3"/>
      <c r="C154" s="3"/>
      <c r="D154" s="3"/>
      <c r="E154" s="3"/>
      <c r="F154" s="3"/>
      <c r="G154" s="3"/>
      <c r="H154" s="3"/>
      <c r="I154" s="3"/>
      <c r="J154" s="3"/>
      <c r="K154" s="3"/>
      <c r="L154" s="3"/>
      <c r="M154" s="3"/>
      <c r="N154" s="3"/>
      <c r="O154" s="3"/>
      <c r="P154" s="3"/>
      <c r="S154" s="3"/>
      <c r="T154" s="3"/>
      <c r="U154" s="3"/>
      <c r="V154" s="3"/>
      <c r="W154" s="3"/>
      <c r="X154" s="3"/>
      <c r="Y154" s="3"/>
      <c r="Z154" s="3"/>
    </row>
    <row r="155" spans="1:26" ht="12.75" customHeight="1" x14ac:dyDescent="0.2">
      <c r="A155" s="3"/>
      <c r="B155" s="3"/>
      <c r="C155" s="3"/>
      <c r="D155" s="3"/>
      <c r="E155" s="3"/>
      <c r="F155" s="3"/>
      <c r="G155" s="3"/>
      <c r="H155" s="3"/>
      <c r="I155" s="3"/>
      <c r="J155" s="3"/>
      <c r="K155" s="3"/>
      <c r="L155" s="3"/>
      <c r="M155" s="3"/>
      <c r="N155" s="3"/>
      <c r="O155" s="3"/>
      <c r="P155" s="3"/>
      <c r="S155" s="3"/>
      <c r="T155" s="3"/>
      <c r="U155" s="3"/>
      <c r="V155" s="3"/>
      <c r="W155" s="3"/>
      <c r="X155" s="3"/>
      <c r="Y155" s="3"/>
      <c r="Z155" s="3"/>
    </row>
    <row r="156" spans="1:26" ht="12.75" customHeight="1" x14ac:dyDescent="0.2">
      <c r="A156" s="3"/>
      <c r="B156" s="3"/>
      <c r="C156" s="3"/>
      <c r="D156" s="3"/>
      <c r="E156" s="3"/>
      <c r="F156" s="3"/>
      <c r="G156" s="3"/>
      <c r="H156" s="3"/>
      <c r="I156" s="3"/>
      <c r="J156" s="3"/>
      <c r="K156" s="3"/>
      <c r="L156" s="3"/>
      <c r="M156" s="3"/>
      <c r="N156" s="3"/>
      <c r="O156" s="3"/>
      <c r="P156" s="3"/>
      <c r="S156" s="3"/>
      <c r="T156" s="3"/>
      <c r="U156" s="3"/>
      <c r="V156" s="3"/>
      <c r="W156" s="3"/>
      <c r="X156" s="3"/>
      <c r="Y156" s="3"/>
      <c r="Z156" s="3"/>
    </row>
    <row r="157" spans="1:26" ht="12.75" customHeight="1" x14ac:dyDescent="0.2">
      <c r="A157" s="3"/>
      <c r="B157" s="3"/>
      <c r="C157" s="3"/>
      <c r="D157" s="3"/>
      <c r="E157" s="3"/>
      <c r="F157" s="3"/>
      <c r="G157" s="3"/>
      <c r="H157" s="3"/>
      <c r="I157" s="3"/>
      <c r="J157" s="3"/>
      <c r="K157" s="3"/>
      <c r="L157" s="3"/>
      <c r="M157" s="3"/>
      <c r="N157" s="3"/>
      <c r="O157" s="3"/>
      <c r="P157" s="3"/>
      <c r="S157" s="3"/>
      <c r="T157" s="3"/>
      <c r="U157" s="3"/>
      <c r="V157" s="3"/>
      <c r="W157" s="3"/>
      <c r="X157" s="3"/>
      <c r="Y157" s="3"/>
      <c r="Z157" s="3"/>
    </row>
    <row r="158" spans="1:26" ht="12.75" customHeight="1" x14ac:dyDescent="0.2">
      <c r="A158" s="3"/>
      <c r="B158" s="3"/>
      <c r="C158" s="3"/>
      <c r="D158" s="3"/>
      <c r="E158" s="3"/>
      <c r="F158" s="3"/>
      <c r="G158" s="3"/>
      <c r="H158" s="3"/>
      <c r="I158" s="3"/>
      <c r="J158" s="3"/>
      <c r="K158" s="3"/>
      <c r="L158" s="3"/>
      <c r="M158" s="3"/>
      <c r="N158" s="3"/>
      <c r="O158" s="3"/>
      <c r="P158" s="3"/>
      <c r="S158" s="3"/>
      <c r="T158" s="3"/>
      <c r="U158" s="3"/>
      <c r="V158" s="3"/>
      <c r="W158" s="3"/>
      <c r="X158" s="3"/>
      <c r="Y158" s="3"/>
      <c r="Z158" s="3"/>
    </row>
    <row r="159" spans="1:26" ht="12.75" customHeight="1" x14ac:dyDescent="0.2">
      <c r="A159" s="3"/>
      <c r="B159" s="3"/>
      <c r="C159" s="3"/>
      <c r="D159" s="3"/>
      <c r="E159" s="3"/>
      <c r="F159" s="3"/>
      <c r="G159" s="3"/>
      <c r="H159" s="3"/>
      <c r="I159" s="3"/>
      <c r="J159" s="3"/>
      <c r="K159" s="3"/>
      <c r="L159" s="3"/>
      <c r="M159" s="3"/>
      <c r="N159" s="3"/>
      <c r="O159" s="3"/>
      <c r="P159" s="3"/>
      <c r="S159" s="3"/>
      <c r="T159" s="3"/>
      <c r="U159" s="3"/>
      <c r="V159" s="3"/>
      <c r="W159" s="3"/>
      <c r="X159" s="3"/>
      <c r="Y159" s="3"/>
      <c r="Z159" s="3"/>
    </row>
    <row r="160" spans="1:26" ht="12.75" customHeight="1" x14ac:dyDescent="0.2">
      <c r="A160" s="3"/>
      <c r="B160" s="3"/>
      <c r="C160" s="3"/>
      <c r="D160" s="3"/>
      <c r="E160" s="3"/>
      <c r="F160" s="3"/>
      <c r="G160" s="3"/>
      <c r="H160" s="3"/>
      <c r="I160" s="3"/>
      <c r="J160" s="3"/>
      <c r="K160" s="3"/>
      <c r="L160" s="3"/>
      <c r="M160" s="3"/>
      <c r="N160" s="3"/>
      <c r="O160" s="3"/>
      <c r="P160" s="3"/>
      <c r="S160" s="3"/>
      <c r="T160" s="3"/>
      <c r="U160" s="3"/>
      <c r="V160" s="3"/>
      <c r="W160" s="3"/>
      <c r="X160" s="3"/>
      <c r="Y160" s="3"/>
      <c r="Z160" s="3"/>
    </row>
    <row r="161" spans="1:26" ht="12.75" customHeight="1" x14ac:dyDescent="0.2">
      <c r="A161" s="3"/>
      <c r="B161" s="3"/>
      <c r="C161" s="3"/>
      <c r="D161" s="3"/>
      <c r="E161" s="3"/>
      <c r="F161" s="3"/>
      <c r="G161" s="3"/>
      <c r="H161" s="3"/>
      <c r="I161" s="3"/>
      <c r="J161" s="3"/>
      <c r="K161" s="3"/>
      <c r="L161" s="3"/>
      <c r="M161" s="3"/>
      <c r="N161" s="3"/>
      <c r="O161" s="3"/>
      <c r="P161" s="3"/>
      <c r="S161" s="3"/>
      <c r="T161" s="3"/>
      <c r="U161" s="3"/>
      <c r="V161" s="3"/>
      <c r="W161" s="3"/>
      <c r="X161" s="3"/>
      <c r="Y161" s="3"/>
      <c r="Z161" s="3"/>
    </row>
    <row r="162" spans="1:26" ht="12.75" customHeight="1" x14ac:dyDescent="0.2">
      <c r="A162" s="3"/>
      <c r="B162" s="3"/>
      <c r="C162" s="3"/>
      <c r="D162" s="3"/>
      <c r="E162" s="3"/>
      <c r="F162" s="3"/>
      <c r="G162" s="3"/>
      <c r="H162" s="3"/>
      <c r="I162" s="3"/>
      <c r="J162" s="3"/>
      <c r="K162" s="3"/>
      <c r="L162" s="3"/>
      <c r="M162" s="3"/>
      <c r="N162" s="3"/>
      <c r="O162" s="3"/>
      <c r="P162" s="3"/>
      <c r="S162" s="3"/>
      <c r="T162" s="3"/>
      <c r="U162" s="3"/>
      <c r="V162" s="3"/>
      <c r="W162" s="3"/>
      <c r="X162" s="3"/>
      <c r="Y162" s="3"/>
      <c r="Z162" s="3"/>
    </row>
    <row r="163" spans="1:26"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x14ac:dyDescent="0.2"/>
    <row r="268" spans="1:26" ht="15.75" customHeight="1" x14ac:dyDescent="0.2"/>
    <row r="269" spans="1:26" ht="15.75" customHeight="1" x14ac:dyDescent="0.2"/>
    <row r="270" spans="1:26" ht="15.75" customHeight="1" x14ac:dyDescent="0.2"/>
    <row r="271" spans="1:26" ht="15.75" customHeight="1" x14ac:dyDescent="0.2"/>
    <row r="272" spans="1:26"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3" right="0.3" top="0.3" bottom="0.3" header="0" footer="0"/>
  <pageSetup scale="75" orientation="landscape"/>
  <headerFooter>
    <oddHeader>&amp;CTab: &amp;A</oddHeader>
    <oddFooter>&amp;L&amp;D &amp;T&amp;C&amp;F -- &amp;A&amp;R&amp;P/</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defaultColWidth="14.5" defaultRowHeight="15" customHeight="1" outlineLevelRow="1" x14ac:dyDescent="0.2"/>
  <cols>
    <col min="1" max="5" width="9.5" customWidth="1"/>
    <col min="6" max="6" width="25.5" customWidth="1"/>
    <col min="8" max="8" width="15.5" customWidth="1"/>
    <col min="10" max="10" width="15.83203125" customWidth="1"/>
    <col min="12" max="26" width="9.5" customWidth="1"/>
  </cols>
  <sheetData>
    <row r="1" spans="1:26" ht="12.75" customHeight="1" x14ac:dyDescent="0.2">
      <c r="A1" s="2" t="str">
        <f>Introduction!A1</f>
        <v xml:space="preserve"> Introduction to Data Analytics with Excel</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A2" s="2">
        <f>Introduction!A2</f>
        <v>0</v>
      </c>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
      <c r="A3" s="2" t="str">
        <f>Introduction!A3</f>
        <v>Pivot Tables</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
      <c r="A4" s="4" t="str">
        <f ca="1">MID(CELL("Filename",I7),SEARCH("]",CELL("Filename",I7),1)+1,100)</f>
        <v>Section 6- Calc Fields</v>
      </c>
      <c r="B4" s="3"/>
      <c r="C4" s="3"/>
      <c r="D4" s="3"/>
      <c r="E4" s="3"/>
      <c r="F4" s="3"/>
      <c r="G4" s="3"/>
      <c r="H4" s="3"/>
      <c r="I4" s="3"/>
      <c r="J4" s="3"/>
      <c r="K4" s="3"/>
      <c r="L4" s="3"/>
      <c r="M4" s="3"/>
      <c r="N4" s="3"/>
      <c r="O4" s="3"/>
      <c r="P4" s="3"/>
      <c r="Q4" s="3"/>
      <c r="R4" s="3"/>
      <c r="S4" s="3"/>
      <c r="T4" s="3"/>
      <c r="U4" s="3"/>
      <c r="V4" s="3"/>
      <c r="W4" s="3"/>
      <c r="X4" s="3"/>
      <c r="Y4" s="3"/>
      <c r="Z4" s="3"/>
    </row>
    <row r="5" spans="1:26" ht="12.75" customHeight="1" x14ac:dyDescent="0.2">
      <c r="A5" s="3"/>
      <c r="B5" s="3"/>
      <c r="C5" s="3"/>
      <c r="D5" s="3"/>
      <c r="E5" s="3"/>
      <c r="F5" s="3"/>
      <c r="G5" s="3"/>
      <c r="H5" s="3"/>
      <c r="I5" s="3"/>
      <c r="J5" s="3"/>
      <c r="K5" s="3"/>
      <c r="L5" s="3"/>
      <c r="M5" s="3"/>
      <c r="N5" s="3"/>
      <c r="O5" s="3"/>
      <c r="P5" s="3"/>
      <c r="Q5" s="3"/>
      <c r="R5" s="3"/>
      <c r="S5" s="3"/>
      <c r="T5" s="3"/>
      <c r="U5" s="3"/>
      <c r="V5" s="3"/>
      <c r="W5" s="3"/>
      <c r="X5" s="3"/>
      <c r="Y5" s="3"/>
      <c r="Z5" s="3"/>
    </row>
    <row r="6" spans="1:26" ht="12.75" customHeight="1" x14ac:dyDescent="0.2">
      <c r="A6" s="3"/>
      <c r="B6" s="3"/>
      <c r="C6" s="3"/>
      <c r="D6" s="3"/>
      <c r="E6" s="3"/>
      <c r="F6" s="3"/>
      <c r="G6" s="3"/>
      <c r="H6" s="3"/>
      <c r="I6" s="3"/>
      <c r="J6" s="3"/>
      <c r="K6" s="3"/>
      <c r="L6" s="3"/>
      <c r="M6" s="3"/>
      <c r="N6" s="3"/>
      <c r="O6" s="3"/>
      <c r="P6" s="3"/>
      <c r="Q6" s="3"/>
      <c r="R6" s="3"/>
      <c r="S6" s="3"/>
      <c r="T6" s="3"/>
      <c r="U6" s="3"/>
      <c r="V6" s="3"/>
      <c r="W6" s="3"/>
      <c r="X6" s="3"/>
      <c r="Y6" s="3"/>
      <c r="Z6" s="3"/>
    </row>
    <row r="7" spans="1:26" ht="12.75" customHeight="1" x14ac:dyDescent="0.3">
      <c r="A7" s="3"/>
      <c r="B7" s="29" t="s">
        <v>331</v>
      </c>
      <c r="C7" s="3"/>
      <c r="D7" s="3"/>
      <c r="E7" s="3"/>
      <c r="F7" s="3"/>
      <c r="G7" s="3"/>
      <c r="H7" s="3"/>
      <c r="I7" s="3"/>
      <c r="J7" s="3"/>
      <c r="K7" s="3"/>
      <c r="L7" s="3"/>
      <c r="M7" s="3"/>
      <c r="N7" s="3"/>
      <c r="O7" s="3"/>
      <c r="P7" s="3"/>
      <c r="Q7" s="3"/>
      <c r="R7" s="3"/>
      <c r="S7" s="3"/>
      <c r="T7" s="3"/>
      <c r="U7" s="3"/>
      <c r="V7" s="3"/>
      <c r="W7" s="3"/>
      <c r="X7" s="3"/>
      <c r="Y7" s="3"/>
      <c r="Z7" s="3"/>
    </row>
    <row r="8" spans="1:26" ht="12.75" hidden="1" customHeight="1" outlineLevel="1" x14ac:dyDescent="0.2">
      <c r="A8" s="3"/>
      <c r="B8" s="3"/>
      <c r="C8" s="3"/>
      <c r="D8" s="3"/>
      <c r="E8" s="3"/>
      <c r="F8" s="30" t="s">
        <v>332</v>
      </c>
      <c r="G8" s="3"/>
      <c r="H8" s="3"/>
      <c r="I8" s="3"/>
      <c r="J8" s="3"/>
      <c r="K8" s="3"/>
      <c r="L8" s="3"/>
      <c r="M8" s="3"/>
      <c r="N8" s="3"/>
      <c r="O8" s="3"/>
      <c r="P8" s="3"/>
      <c r="Q8" s="3"/>
      <c r="R8" s="3"/>
      <c r="S8" s="3"/>
      <c r="T8" s="3"/>
      <c r="U8" s="3"/>
      <c r="V8" s="3"/>
      <c r="W8" s="3"/>
      <c r="X8" s="3"/>
      <c r="Y8" s="3"/>
      <c r="Z8" s="3"/>
    </row>
    <row r="9" spans="1:26" ht="12.75" hidden="1" customHeight="1" outlineLevel="1" x14ac:dyDescent="0.2">
      <c r="A9" s="3"/>
      <c r="B9" s="3"/>
      <c r="C9" s="3"/>
      <c r="D9" s="3"/>
      <c r="E9" s="3"/>
      <c r="F9" s="7" t="s">
        <v>300</v>
      </c>
      <c r="G9" s="43" t="s">
        <v>17</v>
      </c>
      <c r="I9" s="3"/>
      <c r="J9" s="3"/>
      <c r="K9" s="3"/>
      <c r="L9" s="3"/>
      <c r="M9" s="3"/>
      <c r="N9" s="3"/>
      <c r="O9" s="3"/>
      <c r="P9" s="3"/>
      <c r="Q9" s="3"/>
      <c r="R9" s="3"/>
      <c r="S9" s="3"/>
      <c r="T9" s="3"/>
      <c r="U9" s="3"/>
      <c r="V9" s="3"/>
      <c r="W9" s="3"/>
      <c r="X9" s="3"/>
      <c r="Y9" s="3"/>
      <c r="Z9" s="3"/>
    </row>
    <row r="10" spans="1:26" ht="12.75" hidden="1" customHeight="1" outlineLevel="1" x14ac:dyDescent="0.2">
      <c r="A10" s="3"/>
      <c r="B10" s="3"/>
      <c r="C10" s="3"/>
      <c r="D10" s="3"/>
      <c r="E10" s="3"/>
      <c r="F10" s="8" t="s">
        <v>130</v>
      </c>
      <c r="G10" s="41">
        <v>4704</v>
      </c>
      <c r="I10" s="3"/>
      <c r="J10" s="3"/>
      <c r="K10" s="3"/>
      <c r="L10" s="3"/>
      <c r="M10" s="3"/>
      <c r="N10" s="3"/>
      <c r="O10" s="3"/>
      <c r="P10" s="3"/>
      <c r="Q10" s="3"/>
      <c r="R10" s="3"/>
      <c r="S10" s="3"/>
      <c r="T10" s="3"/>
      <c r="U10" s="3"/>
      <c r="V10" s="3"/>
      <c r="W10" s="3"/>
      <c r="X10" s="3"/>
      <c r="Y10" s="3"/>
      <c r="Z10" s="3"/>
    </row>
    <row r="11" spans="1:26" ht="12.75" hidden="1" customHeight="1" outlineLevel="1" x14ac:dyDescent="0.2">
      <c r="A11" s="3"/>
      <c r="B11" s="3"/>
      <c r="C11" s="3"/>
      <c r="D11" s="3"/>
      <c r="E11" s="3"/>
      <c r="F11" s="8" t="s">
        <v>131</v>
      </c>
      <c r="G11" s="41">
        <v>4849</v>
      </c>
      <c r="J11" s="3"/>
      <c r="K11" s="3"/>
      <c r="L11" s="3"/>
      <c r="M11" s="3"/>
      <c r="N11" s="3"/>
      <c r="O11" s="3"/>
      <c r="P11" s="3"/>
      <c r="Q11" s="3"/>
      <c r="R11" s="3"/>
      <c r="S11" s="3"/>
      <c r="T11" s="3"/>
      <c r="U11" s="3"/>
      <c r="V11" s="3"/>
      <c r="W11" s="3"/>
      <c r="X11" s="3"/>
      <c r="Y11" s="3"/>
      <c r="Z11" s="3"/>
    </row>
    <row r="12" spans="1:26" ht="12.75" hidden="1" customHeight="1" outlineLevel="1" x14ac:dyDescent="0.2">
      <c r="A12" s="3"/>
      <c r="B12" s="3"/>
      <c r="C12" s="3"/>
      <c r="D12" s="3"/>
      <c r="E12" s="3"/>
      <c r="F12" s="8" t="s">
        <v>132</v>
      </c>
      <c r="G12" s="41">
        <v>15885</v>
      </c>
      <c r="J12" s="3"/>
      <c r="K12" s="3"/>
      <c r="L12" s="3"/>
      <c r="M12" s="3"/>
      <c r="N12" s="3"/>
      <c r="O12" s="3"/>
      <c r="P12" s="3"/>
      <c r="Q12" s="3"/>
      <c r="R12" s="3"/>
      <c r="S12" s="3"/>
      <c r="T12" s="3"/>
      <c r="U12" s="3"/>
      <c r="V12" s="3"/>
      <c r="W12" s="3"/>
      <c r="X12" s="3"/>
      <c r="Y12" s="3"/>
      <c r="Z12" s="3"/>
    </row>
    <row r="13" spans="1:26" ht="12.75" hidden="1" customHeight="1" outlineLevel="1" x14ac:dyDescent="0.2">
      <c r="A13" s="3"/>
      <c r="B13" s="3"/>
      <c r="C13" s="3"/>
      <c r="D13" s="3"/>
      <c r="E13" s="3"/>
      <c r="F13" s="8" t="s">
        <v>133</v>
      </c>
      <c r="G13" s="41">
        <v>3024</v>
      </c>
      <c r="J13" s="3"/>
      <c r="K13" s="3"/>
      <c r="L13" s="3"/>
      <c r="M13" s="3"/>
      <c r="N13" s="3"/>
      <c r="O13" s="3"/>
      <c r="P13" s="3"/>
      <c r="Q13" s="3"/>
      <c r="R13" s="3"/>
      <c r="S13" s="3"/>
      <c r="T13" s="3"/>
      <c r="U13" s="3"/>
      <c r="V13" s="3"/>
      <c r="W13" s="3"/>
      <c r="X13" s="3"/>
      <c r="Y13" s="3"/>
      <c r="Z13" s="3"/>
    </row>
    <row r="14" spans="1:26" ht="12.75" hidden="1" customHeight="1" outlineLevel="1" x14ac:dyDescent="0.2">
      <c r="A14" s="3"/>
      <c r="B14" s="3"/>
      <c r="C14" s="3"/>
      <c r="D14" s="3"/>
      <c r="E14" s="3"/>
      <c r="F14" s="8" t="s">
        <v>134</v>
      </c>
      <c r="G14" s="41">
        <v>4971.5400000000009</v>
      </c>
      <c r="J14" s="3"/>
      <c r="K14" s="3"/>
      <c r="L14" s="3"/>
      <c r="M14" s="3"/>
      <c r="N14" s="3"/>
      <c r="O14" s="3"/>
      <c r="P14" s="3"/>
      <c r="Q14" s="3"/>
      <c r="R14" s="3"/>
      <c r="S14" s="3"/>
      <c r="T14" s="3"/>
      <c r="U14" s="3"/>
      <c r="V14" s="3"/>
      <c r="W14" s="3"/>
      <c r="X14" s="3"/>
      <c r="Y14" s="3"/>
      <c r="Z14" s="3"/>
    </row>
    <row r="15" spans="1:26" ht="12.75" hidden="1" customHeight="1" outlineLevel="1" x14ac:dyDescent="0.2">
      <c r="A15" s="3"/>
      <c r="B15" s="3"/>
      <c r="C15" s="3"/>
      <c r="D15" s="3"/>
      <c r="E15" s="3"/>
      <c r="F15" s="8" t="s">
        <v>135</v>
      </c>
      <c r="G15" s="41">
        <v>6106.5</v>
      </c>
      <c r="J15" s="3"/>
      <c r="K15" s="3"/>
      <c r="L15" s="3"/>
      <c r="M15" s="3"/>
      <c r="N15" s="3"/>
      <c r="O15" s="3"/>
      <c r="P15" s="3"/>
      <c r="Q15" s="3"/>
      <c r="R15" s="3"/>
      <c r="S15" s="3"/>
      <c r="T15" s="3"/>
      <c r="U15" s="3"/>
      <c r="V15" s="3"/>
      <c r="W15" s="3"/>
      <c r="X15" s="3"/>
      <c r="Y15" s="3"/>
      <c r="Z15" s="3"/>
    </row>
    <row r="16" spans="1:26" ht="12.75" hidden="1" customHeight="1" outlineLevel="1" x14ac:dyDescent="0.2">
      <c r="A16" s="3"/>
      <c r="B16" s="3"/>
      <c r="C16" s="3"/>
      <c r="D16" s="3"/>
      <c r="E16" s="3"/>
      <c r="F16" s="8" t="s">
        <v>136</v>
      </c>
      <c r="G16" s="41">
        <v>2645.5</v>
      </c>
      <c r="K16" s="3"/>
      <c r="L16" s="3"/>
      <c r="M16" s="3"/>
      <c r="N16" s="3"/>
      <c r="O16" s="3"/>
      <c r="P16" s="3"/>
      <c r="Q16" s="3"/>
      <c r="R16" s="3"/>
      <c r="S16" s="3"/>
      <c r="T16" s="3"/>
      <c r="U16" s="3"/>
      <c r="V16" s="3"/>
      <c r="W16" s="3"/>
      <c r="X16" s="3"/>
      <c r="Y16" s="3"/>
      <c r="Z16" s="3"/>
    </row>
    <row r="17" spans="1:26" ht="12.75" hidden="1" customHeight="1" outlineLevel="1" x14ac:dyDescent="0.2">
      <c r="A17" s="3"/>
      <c r="B17" s="3"/>
      <c r="C17" s="3"/>
      <c r="D17" s="3"/>
      <c r="E17" s="3"/>
      <c r="F17" s="8" t="s">
        <v>138</v>
      </c>
      <c r="G17" s="41">
        <v>9310.6800000000021</v>
      </c>
      <c r="K17" s="3"/>
      <c r="L17" s="3"/>
      <c r="M17" s="3"/>
      <c r="N17" s="3"/>
      <c r="O17" s="3"/>
      <c r="P17" s="3"/>
      <c r="Q17" s="3"/>
      <c r="R17" s="3"/>
      <c r="S17" s="3"/>
      <c r="T17" s="3"/>
      <c r="U17" s="3"/>
      <c r="V17" s="3"/>
      <c r="W17" s="3"/>
      <c r="X17" s="3"/>
      <c r="Y17" s="3"/>
      <c r="Z17" s="3"/>
    </row>
    <row r="18" spans="1:26" ht="12.75" hidden="1" customHeight="1" outlineLevel="1" x14ac:dyDescent="0.2">
      <c r="A18" s="3"/>
      <c r="B18" s="3"/>
      <c r="C18" s="3"/>
      <c r="D18" s="3"/>
      <c r="E18" s="3"/>
      <c r="F18" s="8" t="s">
        <v>140</v>
      </c>
      <c r="G18" s="41">
        <v>3042</v>
      </c>
      <c r="K18" s="3"/>
      <c r="L18" s="3"/>
      <c r="M18" s="3"/>
      <c r="N18" s="3"/>
      <c r="O18" s="3"/>
      <c r="P18" s="3"/>
      <c r="Q18" s="3"/>
      <c r="R18" s="3"/>
      <c r="S18" s="3"/>
      <c r="T18" s="3"/>
      <c r="U18" s="3"/>
      <c r="V18" s="3"/>
      <c r="W18" s="3"/>
      <c r="X18" s="3"/>
      <c r="Y18" s="3"/>
      <c r="Z18" s="3"/>
    </row>
    <row r="19" spans="1:26" ht="12.75" hidden="1" customHeight="1" outlineLevel="1" x14ac:dyDescent="0.2">
      <c r="A19" s="3"/>
      <c r="B19" s="3"/>
      <c r="C19" s="3"/>
      <c r="D19" s="3"/>
      <c r="E19" s="3"/>
      <c r="F19" s="8" t="s">
        <v>141</v>
      </c>
      <c r="G19" s="41">
        <v>7066.8899999999994</v>
      </c>
      <c r="K19" s="3"/>
      <c r="L19" s="3"/>
      <c r="M19" s="3"/>
      <c r="N19" s="3"/>
      <c r="O19" s="3"/>
      <c r="P19" s="3"/>
      <c r="Q19" s="3"/>
      <c r="R19" s="3"/>
      <c r="S19" s="3"/>
      <c r="T19" s="3"/>
      <c r="U19" s="3"/>
      <c r="V19" s="3"/>
      <c r="W19" s="3"/>
      <c r="X19" s="3"/>
      <c r="Y19" s="3"/>
      <c r="Z19" s="3"/>
    </row>
    <row r="20" spans="1:26" ht="12.75" hidden="1" customHeight="1" outlineLevel="1" x14ac:dyDescent="0.2">
      <c r="A20" s="3"/>
      <c r="B20" s="3"/>
      <c r="C20" s="3"/>
      <c r="D20" s="3"/>
      <c r="E20" s="3"/>
      <c r="F20" s="8" t="s">
        <v>142</v>
      </c>
      <c r="G20" s="41">
        <v>20938</v>
      </c>
      <c r="H20" s="3"/>
      <c r="I20" s="3"/>
      <c r="J20" s="3"/>
      <c r="K20" s="3"/>
      <c r="L20" s="3"/>
      <c r="M20" s="3"/>
      <c r="N20" s="3"/>
      <c r="O20" s="3"/>
      <c r="P20" s="3"/>
      <c r="Q20" s="3"/>
      <c r="R20" s="3"/>
      <c r="S20" s="3"/>
      <c r="T20" s="3"/>
      <c r="U20" s="3"/>
      <c r="V20" s="3"/>
      <c r="W20" s="3"/>
      <c r="X20" s="3"/>
      <c r="Y20" s="3"/>
      <c r="Z20" s="3"/>
    </row>
    <row r="21" spans="1:26" ht="12.75" hidden="1" customHeight="1" outlineLevel="1" x14ac:dyDescent="0.2">
      <c r="A21" s="3"/>
      <c r="B21" s="3"/>
      <c r="C21" s="3"/>
      <c r="D21" s="3"/>
      <c r="E21" s="3"/>
      <c r="F21" s="8" t="s">
        <v>127</v>
      </c>
      <c r="G21" s="41">
        <v>82543.11</v>
      </c>
      <c r="H21" s="3"/>
      <c r="I21" s="3"/>
      <c r="J21" s="3"/>
      <c r="K21" s="3"/>
      <c r="L21" s="3"/>
      <c r="M21" s="3"/>
      <c r="N21" s="3"/>
      <c r="O21" s="3"/>
      <c r="P21" s="3"/>
      <c r="Q21" s="3"/>
      <c r="R21" s="3"/>
      <c r="S21" s="3"/>
      <c r="T21" s="3"/>
      <c r="U21" s="3"/>
      <c r="V21" s="3"/>
      <c r="W21" s="3"/>
      <c r="X21" s="3"/>
      <c r="Y21" s="3"/>
      <c r="Z21" s="3"/>
    </row>
    <row r="22" spans="1:26" ht="12.75" hidden="1" customHeight="1" outlineLevel="1" x14ac:dyDescent="0.2">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2.75" hidden="1" customHeight="1" outlineLevel="1" x14ac:dyDescent="0.2">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2.75" customHeight="1" collapsed="1" x14ac:dyDescent="0.3">
      <c r="A24" s="3"/>
      <c r="B24" s="29" t="s">
        <v>333</v>
      </c>
      <c r="C24" s="3"/>
      <c r="D24" s="3"/>
      <c r="E24" s="3"/>
      <c r="F24" s="3"/>
      <c r="G24" s="3"/>
      <c r="H24" s="3"/>
      <c r="I24" s="3"/>
      <c r="J24" s="3"/>
      <c r="K24" s="3"/>
      <c r="L24" s="3"/>
      <c r="M24" s="3"/>
      <c r="N24" s="3"/>
      <c r="O24" s="3"/>
      <c r="P24" s="3"/>
      <c r="Q24" s="3"/>
      <c r="R24" s="3"/>
      <c r="S24" s="3"/>
      <c r="T24" s="3"/>
      <c r="U24" s="3"/>
      <c r="V24" s="3"/>
      <c r="W24" s="3"/>
      <c r="X24" s="3"/>
      <c r="Y24" s="3"/>
      <c r="Z24" s="3"/>
    </row>
    <row r="25" spans="1:26" ht="12.75" hidden="1" customHeight="1" outlineLevel="1" x14ac:dyDescent="0.2">
      <c r="A25" s="3"/>
      <c r="F25" s="30" t="s">
        <v>334</v>
      </c>
      <c r="H25" s="3"/>
      <c r="I25" s="3"/>
      <c r="L25" s="3"/>
      <c r="M25" s="3"/>
      <c r="N25" s="3"/>
      <c r="O25" s="3"/>
      <c r="P25" s="3"/>
      <c r="Q25" s="3"/>
      <c r="R25" s="3"/>
      <c r="S25" s="3"/>
      <c r="T25" s="3"/>
      <c r="U25" s="3"/>
      <c r="V25" s="3"/>
      <c r="W25" s="3"/>
      <c r="X25" s="3"/>
      <c r="Y25" s="3"/>
      <c r="Z25" s="3"/>
    </row>
    <row r="26" spans="1:26" ht="12.75" hidden="1" customHeight="1" outlineLevel="1" x14ac:dyDescent="0.2">
      <c r="A26" s="3"/>
      <c r="F26" s="7" t="s">
        <v>166</v>
      </c>
      <c r="G26" s="43" t="s">
        <v>17</v>
      </c>
      <c r="H26" s="3"/>
      <c r="I26" s="3"/>
      <c r="L26" s="3"/>
      <c r="M26" s="3"/>
      <c r="N26" s="3"/>
      <c r="O26" s="3"/>
      <c r="P26" s="3"/>
      <c r="Q26" s="3"/>
      <c r="R26" s="3"/>
      <c r="S26" s="3"/>
      <c r="T26" s="3"/>
      <c r="U26" s="3"/>
      <c r="V26" s="3"/>
      <c r="W26" s="3"/>
      <c r="X26" s="3"/>
      <c r="Y26" s="3"/>
      <c r="Z26" s="3"/>
    </row>
    <row r="27" spans="1:26" ht="12.75" hidden="1" customHeight="1" outlineLevel="1" x14ac:dyDescent="0.2">
      <c r="A27" s="3"/>
      <c r="F27" s="8" t="s">
        <v>147</v>
      </c>
      <c r="G27" s="49">
        <v>3016</v>
      </c>
      <c r="H27" s="3"/>
      <c r="I27" s="3"/>
      <c r="L27" s="3"/>
      <c r="M27" s="3"/>
      <c r="N27" s="3"/>
      <c r="O27" s="3"/>
      <c r="P27" s="3"/>
      <c r="Q27" s="3"/>
      <c r="R27" s="3"/>
      <c r="S27" s="3"/>
      <c r="T27" s="3"/>
      <c r="U27" s="3"/>
      <c r="V27" s="3"/>
      <c r="W27" s="3"/>
      <c r="X27" s="3"/>
      <c r="Y27" s="3"/>
      <c r="Z27" s="3"/>
    </row>
    <row r="28" spans="1:26" ht="12.75" hidden="1" customHeight="1" outlineLevel="1" x14ac:dyDescent="0.2">
      <c r="A28" s="3"/>
      <c r="F28" s="8" t="s">
        <v>163</v>
      </c>
      <c r="G28" s="49">
        <v>2856.5</v>
      </c>
      <c r="H28" s="3"/>
      <c r="I28" s="3"/>
      <c r="L28" s="3"/>
      <c r="M28" s="3"/>
      <c r="N28" s="3"/>
      <c r="O28" s="3"/>
      <c r="P28" s="3"/>
      <c r="Q28" s="3"/>
      <c r="R28" s="3"/>
      <c r="S28" s="3"/>
      <c r="T28" s="3"/>
      <c r="U28" s="3"/>
      <c r="V28" s="3"/>
      <c r="W28" s="3"/>
      <c r="X28" s="3"/>
      <c r="Y28" s="3"/>
      <c r="Z28" s="3"/>
    </row>
    <row r="29" spans="1:26" ht="12.75" hidden="1" customHeight="1" outlineLevel="1" x14ac:dyDescent="0.2">
      <c r="A29" s="3"/>
      <c r="F29" s="8" t="s">
        <v>161</v>
      </c>
      <c r="G29" s="49">
        <v>2845.59</v>
      </c>
      <c r="L29" s="3"/>
      <c r="M29" s="3"/>
      <c r="N29" s="3"/>
      <c r="O29" s="3"/>
      <c r="P29" s="3"/>
      <c r="Q29" s="3"/>
      <c r="R29" s="3"/>
      <c r="S29" s="3"/>
      <c r="T29" s="3"/>
      <c r="U29" s="3"/>
      <c r="V29" s="3"/>
      <c r="W29" s="3"/>
      <c r="X29" s="3"/>
      <c r="Y29" s="3"/>
      <c r="Z29" s="3"/>
    </row>
    <row r="30" spans="1:26" ht="12.75" hidden="1" customHeight="1" outlineLevel="1" x14ac:dyDescent="0.2">
      <c r="A30" s="3"/>
      <c r="F30" s="8" t="s">
        <v>160</v>
      </c>
      <c r="G30" s="49">
        <v>2628.2699999999995</v>
      </c>
      <c r="L30" s="3"/>
      <c r="M30" s="3"/>
      <c r="N30" s="3"/>
      <c r="O30" s="3"/>
      <c r="P30" s="3"/>
      <c r="Q30" s="3"/>
      <c r="R30" s="3"/>
      <c r="S30" s="3"/>
      <c r="T30" s="3"/>
      <c r="U30" s="3"/>
      <c r="V30" s="3"/>
      <c r="W30" s="3"/>
      <c r="X30" s="3"/>
      <c r="Y30" s="3"/>
      <c r="Z30" s="3"/>
    </row>
    <row r="31" spans="1:26" ht="12.75" hidden="1" customHeight="1" outlineLevel="1" x14ac:dyDescent="0.2">
      <c r="A31" s="3"/>
      <c r="F31" s="8" t="s">
        <v>162</v>
      </c>
      <c r="G31" s="49">
        <v>2552</v>
      </c>
      <c r="L31" s="3"/>
      <c r="M31" s="3"/>
      <c r="N31" s="3"/>
      <c r="O31" s="3"/>
      <c r="P31" s="3"/>
      <c r="Q31" s="3"/>
      <c r="R31" s="3"/>
      <c r="S31" s="3"/>
      <c r="T31" s="3"/>
      <c r="U31" s="3"/>
      <c r="V31" s="3"/>
      <c r="W31" s="3"/>
      <c r="X31" s="3"/>
      <c r="Y31" s="3"/>
      <c r="Z31" s="3"/>
    </row>
    <row r="32" spans="1:26" ht="12.75" hidden="1" customHeight="1" outlineLevel="1" x14ac:dyDescent="0.2">
      <c r="A32" s="3"/>
      <c r="F32" s="8" t="s">
        <v>174</v>
      </c>
      <c r="G32" s="49">
        <v>2407</v>
      </c>
      <c r="L32" s="3"/>
      <c r="M32" s="3"/>
      <c r="N32" s="3"/>
      <c r="O32" s="3"/>
      <c r="P32" s="3"/>
      <c r="Q32" s="3"/>
      <c r="R32" s="3"/>
      <c r="S32" s="3"/>
      <c r="T32" s="3"/>
      <c r="U32" s="3"/>
      <c r="V32" s="3"/>
      <c r="W32" s="3"/>
      <c r="X32" s="3"/>
      <c r="Y32" s="3"/>
      <c r="Z32" s="3"/>
    </row>
    <row r="33" spans="1:26" ht="12.75" hidden="1" customHeight="1" outlineLevel="1" x14ac:dyDescent="0.2">
      <c r="A33" s="3"/>
      <c r="F33" s="8" t="s">
        <v>146</v>
      </c>
      <c r="G33" s="49">
        <v>2276.5</v>
      </c>
      <c r="L33" s="3"/>
      <c r="M33" s="3"/>
      <c r="N33" s="3"/>
      <c r="O33" s="3"/>
      <c r="P33" s="3"/>
      <c r="Q33" s="3"/>
      <c r="R33" s="3"/>
      <c r="S33" s="3"/>
      <c r="T33" s="3"/>
      <c r="U33" s="3"/>
      <c r="V33" s="3"/>
      <c r="W33" s="3"/>
      <c r="X33" s="3"/>
      <c r="Y33" s="3"/>
      <c r="Z33" s="3"/>
    </row>
    <row r="34" spans="1:26" ht="12.75" hidden="1" customHeight="1" outlineLevel="1" x14ac:dyDescent="0.2">
      <c r="A34" s="3"/>
      <c r="F34" s="8" t="s">
        <v>196</v>
      </c>
      <c r="G34" s="49">
        <v>2106.0500000000002</v>
      </c>
      <c r="L34" s="3"/>
      <c r="M34" s="3"/>
      <c r="N34" s="3"/>
      <c r="O34" s="3"/>
      <c r="P34" s="3"/>
      <c r="Q34" s="3"/>
      <c r="R34" s="3"/>
      <c r="S34" s="3"/>
      <c r="T34" s="3"/>
      <c r="U34" s="3"/>
      <c r="V34" s="3"/>
      <c r="W34" s="3"/>
      <c r="X34" s="3"/>
      <c r="Y34" s="3"/>
      <c r="Z34" s="3"/>
    </row>
    <row r="35" spans="1:26" ht="12.75" hidden="1" customHeight="1" outlineLevel="1" x14ac:dyDescent="0.2">
      <c r="A35" s="3"/>
      <c r="F35" s="8" t="s">
        <v>149</v>
      </c>
      <c r="G35" s="49">
        <v>2059</v>
      </c>
      <c r="L35" s="3"/>
      <c r="M35" s="3"/>
      <c r="N35" s="3"/>
      <c r="O35" s="3"/>
      <c r="P35" s="3"/>
      <c r="Q35" s="3"/>
      <c r="R35" s="3"/>
      <c r="S35" s="3"/>
      <c r="T35" s="3"/>
      <c r="U35" s="3"/>
      <c r="V35" s="3"/>
      <c r="W35" s="3"/>
      <c r="X35" s="3"/>
      <c r="Y35" s="3"/>
      <c r="Z35" s="3"/>
    </row>
    <row r="36" spans="1:26" ht="12.75" hidden="1" customHeight="1" outlineLevel="1" x14ac:dyDescent="0.2">
      <c r="A36" s="3"/>
      <c r="F36" s="8" t="s">
        <v>148</v>
      </c>
      <c r="G36" s="49">
        <v>1845</v>
      </c>
      <c r="L36" s="3"/>
      <c r="M36" s="3"/>
      <c r="N36" s="3"/>
      <c r="O36" s="3"/>
      <c r="P36" s="3"/>
      <c r="Q36" s="3"/>
      <c r="R36" s="3"/>
      <c r="S36" s="3"/>
      <c r="T36" s="3"/>
      <c r="U36" s="3"/>
      <c r="V36" s="3"/>
      <c r="W36" s="3"/>
      <c r="X36" s="3"/>
      <c r="Y36" s="3"/>
      <c r="Z36" s="3"/>
    </row>
    <row r="37" spans="1:26" ht="12.75" hidden="1" customHeight="1" outlineLevel="1" x14ac:dyDescent="0.2">
      <c r="A37" s="3"/>
      <c r="F37" s="8" t="s">
        <v>177</v>
      </c>
      <c r="G37" s="49">
        <v>1791</v>
      </c>
      <c r="L37" s="3"/>
      <c r="M37" s="3"/>
      <c r="N37" s="3"/>
      <c r="O37" s="3"/>
      <c r="P37" s="3"/>
      <c r="Q37" s="3"/>
      <c r="R37" s="3"/>
      <c r="S37" s="3"/>
      <c r="T37" s="3"/>
      <c r="U37" s="3"/>
      <c r="V37" s="3"/>
      <c r="W37" s="3"/>
      <c r="X37" s="3"/>
      <c r="Y37" s="3"/>
      <c r="Z37" s="3"/>
    </row>
    <row r="38" spans="1:26" ht="12.75" hidden="1" customHeight="1" outlineLevel="1" x14ac:dyDescent="0.2">
      <c r="A38" s="3"/>
      <c r="F38" s="8" t="s">
        <v>144</v>
      </c>
      <c r="G38" s="49">
        <v>1692</v>
      </c>
      <c r="L38" s="3"/>
      <c r="M38" s="3"/>
      <c r="N38" s="3"/>
      <c r="O38" s="3"/>
      <c r="P38" s="3"/>
      <c r="Q38" s="3"/>
      <c r="R38" s="3"/>
      <c r="S38" s="3"/>
      <c r="T38" s="3"/>
      <c r="U38" s="3"/>
      <c r="V38" s="3"/>
      <c r="W38" s="3"/>
      <c r="X38" s="3"/>
      <c r="Y38" s="3"/>
      <c r="Z38" s="3"/>
    </row>
    <row r="39" spans="1:26" ht="12.75" hidden="1" customHeight="1" outlineLevel="1" x14ac:dyDescent="0.2">
      <c r="A39" s="3"/>
      <c r="F39" s="8" t="s">
        <v>145</v>
      </c>
      <c r="G39" s="49">
        <v>1692</v>
      </c>
      <c r="L39" s="3"/>
      <c r="M39" s="3"/>
      <c r="N39" s="3"/>
      <c r="O39" s="3"/>
      <c r="P39" s="3"/>
      <c r="Q39" s="3"/>
      <c r="R39" s="3"/>
      <c r="S39" s="3"/>
      <c r="T39" s="3"/>
      <c r="U39" s="3"/>
      <c r="V39" s="3"/>
      <c r="W39" s="3"/>
      <c r="X39" s="3"/>
      <c r="Y39" s="3"/>
      <c r="Z39" s="3"/>
    </row>
    <row r="40" spans="1:26" ht="12.75" hidden="1" customHeight="1" outlineLevel="1" x14ac:dyDescent="0.2">
      <c r="A40" s="3"/>
      <c r="B40" s="3"/>
      <c r="C40" s="3"/>
      <c r="D40" s="3"/>
      <c r="E40" s="3"/>
      <c r="F40" s="8" t="s">
        <v>178</v>
      </c>
      <c r="G40" s="49">
        <v>1668.33</v>
      </c>
      <c r="J40" s="3"/>
      <c r="K40" s="3"/>
      <c r="L40" s="3"/>
      <c r="M40" s="3"/>
      <c r="N40" s="3"/>
      <c r="O40" s="3"/>
      <c r="P40" s="3"/>
      <c r="Q40" s="3"/>
      <c r="R40" s="3"/>
      <c r="S40" s="3"/>
      <c r="T40" s="3"/>
      <c r="U40" s="3"/>
      <c r="V40" s="3"/>
      <c r="W40" s="3"/>
      <c r="X40" s="3"/>
      <c r="Y40" s="3"/>
      <c r="Z40" s="3"/>
    </row>
    <row r="41" spans="1:26" ht="12.75" hidden="1" customHeight="1" outlineLevel="1" x14ac:dyDescent="0.2">
      <c r="A41" s="3"/>
      <c r="B41" s="3"/>
      <c r="C41" s="3"/>
      <c r="D41" s="3"/>
      <c r="E41" s="3"/>
      <c r="F41" s="8" t="s">
        <v>179</v>
      </c>
      <c r="G41" s="49">
        <v>1628.3700000000001</v>
      </c>
      <c r="L41" s="3"/>
      <c r="M41" s="3"/>
      <c r="N41" s="3"/>
      <c r="O41" s="3"/>
      <c r="P41" s="3"/>
      <c r="Q41" s="3"/>
      <c r="R41" s="3"/>
      <c r="S41" s="3"/>
      <c r="T41" s="3"/>
      <c r="U41" s="3"/>
      <c r="V41" s="3"/>
      <c r="W41" s="3"/>
      <c r="X41" s="3"/>
      <c r="Y41" s="3"/>
      <c r="Z41" s="3"/>
    </row>
    <row r="42" spans="1:26" ht="12.75" hidden="1" customHeight="1" outlineLevel="1" x14ac:dyDescent="0.2">
      <c r="A42" s="3"/>
      <c r="B42" s="3"/>
      <c r="C42" s="3"/>
      <c r="D42" s="3"/>
      <c r="E42" s="3"/>
      <c r="F42" s="8" t="s">
        <v>180</v>
      </c>
      <c r="G42" s="49">
        <v>1530</v>
      </c>
      <c r="J42" s="3"/>
      <c r="K42" s="3"/>
      <c r="L42" s="3"/>
      <c r="M42" s="3"/>
      <c r="N42" s="3"/>
      <c r="O42" s="3"/>
      <c r="P42" s="3"/>
      <c r="Q42" s="3"/>
      <c r="R42" s="3"/>
      <c r="S42" s="3"/>
      <c r="T42" s="3"/>
      <c r="U42" s="3"/>
      <c r="V42" s="3"/>
      <c r="W42" s="3"/>
      <c r="X42" s="3"/>
      <c r="Y42" s="3"/>
      <c r="Z42" s="3"/>
    </row>
    <row r="43" spans="1:26" ht="12.75" hidden="1" customHeight="1" outlineLevel="1" x14ac:dyDescent="0.2">
      <c r="A43" s="3"/>
      <c r="B43" s="3"/>
      <c r="C43" s="3"/>
      <c r="D43" s="3"/>
      <c r="E43" s="3"/>
      <c r="F43" s="8" t="s">
        <v>181</v>
      </c>
      <c r="G43" s="49">
        <v>1479</v>
      </c>
      <c r="J43" s="3"/>
      <c r="K43" s="3"/>
      <c r="L43" s="3"/>
      <c r="M43" s="3"/>
      <c r="N43" s="3"/>
      <c r="O43" s="3"/>
      <c r="P43" s="3"/>
      <c r="Q43" s="3"/>
      <c r="R43" s="3"/>
      <c r="S43" s="3"/>
      <c r="T43" s="3"/>
      <c r="U43" s="3"/>
      <c r="V43" s="3"/>
      <c r="W43" s="3"/>
      <c r="X43" s="3"/>
      <c r="Y43" s="3"/>
      <c r="Z43" s="3"/>
    </row>
    <row r="44" spans="1:26" ht="12.75" hidden="1" customHeight="1" outlineLevel="1" x14ac:dyDescent="0.2">
      <c r="A44" s="3"/>
      <c r="B44" s="3"/>
      <c r="C44" s="3"/>
      <c r="D44" s="3"/>
      <c r="E44" s="3"/>
      <c r="F44" s="8" t="s">
        <v>182</v>
      </c>
      <c r="G44" s="49">
        <v>1440</v>
      </c>
      <c r="J44" s="3"/>
      <c r="K44" s="3"/>
      <c r="L44" s="3"/>
      <c r="M44" s="3"/>
      <c r="N44" s="3"/>
      <c r="O44" s="3"/>
      <c r="P44" s="3"/>
      <c r="Q44" s="3"/>
      <c r="R44" s="3"/>
      <c r="S44" s="3"/>
      <c r="T44" s="3"/>
      <c r="U44" s="3"/>
      <c r="V44" s="3"/>
      <c r="W44" s="3"/>
      <c r="X44" s="3"/>
      <c r="Y44" s="3"/>
      <c r="Z44" s="3"/>
    </row>
    <row r="45" spans="1:26" ht="12.75" hidden="1" customHeight="1" outlineLevel="1" x14ac:dyDescent="0.2">
      <c r="A45" s="3"/>
      <c r="B45" s="3"/>
      <c r="C45" s="3"/>
      <c r="D45" s="3"/>
      <c r="E45" s="3"/>
      <c r="F45" s="8" t="s">
        <v>183</v>
      </c>
      <c r="G45" s="49">
        <v>1425.96</v>
      </c>
      <c r="J45" s="3"/>
      <c r="K45" s="3"/>
      <c r="L45" s="3"/>
      <c r="M45" s="3"/>
      <c r="N45" s="3"/>
      <c r="O45" s="3"/>
      <c r="P45" s="3"/>
      <c r="Q45" s="3"/>
      <c r="R45" s="3"/>
      <c r="S45" s="3"/>
      <c r="T45" s="3"/>
      <c r="U45" s="3"/>
      <c r="V45" s="3"/>
      <c r="W45" s="3"/>
      <c r="X45" s="3"/>
      <c r="Y45" s="3"/>
      <c r="Z45" s="3"/>
    </row>
    <row r="46" spans="1:26" ht="12.75" hidden="1" customHeight="1" outlineLevel="1" x14ac:dyDescent="0.2">
      <c r="A46" s="3"/>
      <c r="B46" s="3"/>
      <c r="C46" s="3"/>
      <c r="D46" s="3"/>
      <c r="E46" s="3"/>
      <c r="F46" s="8" t="s">
        <v>185</v>
      </c>
      <c r="G46" s="49">
        <v>1408.59</v>
      </c>
      <c r="J46" s="3"/>
      <c r="K46" s="3"/>
      <c r="L46" s="3"/>
      <c r="M46" s="3"/>
      <c r="N46" s="3"/>
      <c r="O46" s="3"/>
      <c r="P46" s="3"/>
      <c r="Q46" s="3"/>
      <c r="R46" s="3"/>
      <c r="S46" s="3"/>
      <c r="T46" s="3"/>
      <c r="U46" s="3"/>
      <c r="V46" s="3"/>
      <c r="W46" s="3"/>
      <c r="X46" s="3"/>
      <c r="Y46" s="3"/>
      <c r="Z46" s="3"/>
    </row>
    <row r="47" spans="1:26" ht="12.75" hidden="1" customHeight="1" outlineLevel="1" x14ac:dyDescent="0.2">
      <c r="A47" s="3"/>
      <c r="B47" s="3"/>
      <c r="C47" s="3"/>
      <c r="D47" s="3"/>
      <c r="E47" s="3"/>
      <c r="F47" s="8" t="s">
        <v>200</v>
      </c>
      <c r="G47" s="49">
        <v>1359</v>
      </c>
      <c r="J47" s="3"/>
      <c r="K47" s="3"/>
      <c r="L47" s="3"/>
      <c r="M47" s="3"/>
      <c r="N47" s="3"/>
      <c r="O47" s="3"/>
      <c r="P47" s="3"/>
      <c r="Q47" s="3"/>
      <c r="R47" s="3"/>
      <c r="S47" s="3"/>
      <c r="T47" s="3"/>
      <c r="U47" s="3"/>
      <c r="V47" s="3"/>
      <c r="W47" s="3"/>
      <c r="X47" s="3"/>
      <c r="Y47" s="3"/>
      <c r="Z47" s="3"/>
    </row>
    <row r="48" spans="1:26" ht="12.75" hidden="1" customHeight="1" outlineLevel="1" x14ac:dyDescent="0.2">
      <c r="A48" s="3"/>
      <c r="B48" s="3"/>
      <c r="C48" s="3"/>
      <c r="D48" s="3"/>
      <c r="E48" s="3"/>
      <c r="F48" s="8" t="s">
        <v>186</v>
      </c>
      <c r="G48" s="49">
        <v>1323</v>
      </c>
      <c r="J48" s="3"/>
      <c r="K48" s="3"/>
      <c r="L48" s="3"/>
      <c r="M48" s="3"/>
      <c r="N48" s="3"/>
      <c r="O48" s="3"/>
      <c r="P48" s="3"/>
      <c r="Q48" s="3"/>
      <c r="R48" s="3"/>
      <c r="S48" s="3"/>
      <c r="T48" s="3"/>
      <c r="U48" s="3"/>
      <c r="V48" s="3"/>
      <c r="W48" s="3"/>
      <c r="X48" s="3"/>
      <c r="Y48" s="3"/>
      <c r="Z48" s="3"/>
    </row>
    <row r="49" spans="1:26" ht="12.75" hidden="1" customHeight="1" outlineLevel="1" x14ac:dyDescent="0.2">
      <c r="A49" s="3"/>
      <c r="B49" s="3"/>
      <c r="C49" s="3"/>
      <c r="D49" s="3"/>
      <c r="E49" s="3"/>
      <c r="F49" s="8" t="s">
        <v>192</v>
      </c>
      <c r="G49" s="49">
        <v>1293</v>
      </c>
      <c r="J49" s="3"/>
      <c r="K49" s="3"/>
      <c r="L49" s="3"/>
      <c r="M49" s="3"/>
      <c r="N49" s="3"/>
      <c r="O49" s="3"/>
      <c r="P49" s="3"/>
      <c r="Q49" s="3"/>
      <c r="R49" s="3"/>
      <c r="S49" s="3"/>
      <c r="T49" s="3"/>
      <c r="U49" s="3"/>
      <c r="V49" s="3"/>
      <c r="W49" s="3"/>
      <c r="X49" s="3"/>
      <c r="Y49" s="3"/>
      <c r="Z49" s="3"/>
    </row>
    <row r="50" spans="1:26" ht="12.75" hidden="1" customHeight="1" outlineLevel="1" x14ac:dyDescent="0.2">
      <c r="A50" s="3"/>
      <c r="B50" s="3"/>
      <c r="C50" s="3"/>
      <c r="D50" s="3"/>
      <c r="E50" s="3"/>
      <c r="F50" s="8" t="s">
        <v>187</v>
      </c>
      <c r="G50" s="49">
        <v>1286.1600000000001</v>
      </c>
      <c r="J50" s="3"/>
      <c r="K50" s="3"/>
      <c r="L50" s="3"/>
      <c r="M50" s="3"/>
      <c r="N50" s="3"/>
      <c r="O50" s="3"/>
      <c r="P50" s="3"/>
      <c r="Q50" s="3"/>
      <c r="R50" s="3"/>
      <c r="S50" s="3"/>
      <c r="T50" s="3"/>
      <c r="U50" s="3"/>
      <c r="V50" s="3"/>
      <c r="W50" s="3"/>
      <c r="X50" s="3"/>
      <c r="Y50" s="3"/>
      <c r="Z50" s="3"/>
    </row>
    <row r="51" spans="1:26" ht="12.75" hidden="1" customHeight="1" outlineLevel="1" x14ac:dyDescent="0.2">
      <c r="A51" s="3"/>
      <c r="B51" s="3"/>
      <c r="C51" s="3"/>
      <c r="D51" s="3"/>
      <c r="E51" s="3"/>
      <c r="F51" s="8" t="s">
        <v>188</v>
      </c>
      <c r="G51" s="49">
        <v>1269</v>
      </c>
      <c r="J51" s="3"/>
      <c r="K51" s="3"/>
      <c r="L51" s="3"/>
      <c r="M51" s="3"/>
      <c r="N51" s="3"/>
      <c r="O51" s="3"/>
      <c r="P51" s="3"/>
      <c r="Q51" s="3"/>
      <c r="R51" s="3"/>
      <c r="S51" s="3"/>
      <c r="T51" s="3"/>
      <c r="U51" s="3"/>
      <c r="V51" s="3"/>
      <c r="W51" s="3"/>
      <c r="X51" s="3"/>
      <c r="Y51" s="3"/>
      <c r="Z51" s="3"/>
    </row>
    <row r="52" spans="1:26" ht="12.75" hidden="1" customHeight="1" outlineLevel="1" x14ac:dyDescent="0.2">
      <c r="A52" s="3"/>
      <c r="B52" s="3"/>
      <c r="C52" s="3"/>
      <c r="D52" s="3"/>
      <c r="E52" s="3"/>
      <c r="F52" s="8" t="s">
        <v>189</v>
      </c>
      <c r="G52" s="49">
        <v>1215</v>
      </c>
      <c r="J52" s="3"/>
      <c r="K52" s="3"/>
      <c r="L52" s="3"/>
      <c r="M52" s="3"/>
      <c r="N52" s="3"/>
      <c r="O52" s="3"/>
      <c r="P52" s="3"/>
      <c r="Q52" s="3"/>
      <c r="R52" s="3"/>
      <c r="S52" s="3"/>
      <c r="T52" s="3"/>
      <c r="U52" s="3"/>
      <c r="V52" s="3"/>
      <c r="W52" s="3"/>
      <c r="X52" s="3"/>
      <c r="Y52" s="3"/>
      <c r="Z52" s="3"/>
    </row>
    <row r="53" spans="1:26" ht="12.75" hidden="1" customHeight="1" outlineLevel="1" x14ac:dyDescent="0.2">
      <c r="A53" s="3"/>
      <c r="B53" s="3"/>
      <c r="C53" s="3"/>
      <c r="D53" s="3"/>
      <c r="E53" s="3"/>
      <c r="F53" s="8" t="s">
        <v>190</v>
      </c>
      <c r="G53" s="49">
        <v>1144</v>
      </c>
      <c r="J53" s="3"/>
      <c r="K53" s="3"/>
      <c r="L53" s="3"/>
      <c r="M53" s="3"/>
      <c r="N53" s="3"/>
      <c r="O53" s="3"/>
      <c r="P53" s="3"/>
      <c r="Q53" s="3"/>
      <c r="R53" s="3"/>
      <c r="S53" s="3"/>
      <c r="T53" s="3"/>
      <c r="U53" s="3"/>
      <c r="V53" s="3"/>
      <c r="W53" s="3"/>
      <c r="X53" s="3"/>
      <c r="Y53" s="3"/>
      <c r="Z53" s="3"/>
    </row>
    <row r="54" spans="1:26" ht="12.75" hidden="1" customHeight="1" outlineLevel="1" x14ac:dyDescent="0.2">
      <c r="A54" s="3"/>
      <c r="B54" s="3"/>
      <c r="C54" s="3"/>
      <c r="D54" s="3"/>
      <c r="E54" s="3"/>
      <c r="F54" s="8" t="s">
        <v>194</v>
      </c>
      <c r="G54" s="49">
        <v>1058.5</v>
      </c>
      <c r="J54" s="3"/>
      <c r="K54" s="3"/>
      <c r="L54" s="3"/>
      <c r="M54" s="3"/>
      <c r="N54" s="3"/>
      <c r="O54" s="3"/>
      <c r="P54" s="3"/>
      <c r="Q54" s="3"/>
      <c r="R54" s="3"/>
      <c r="S54" s="3"/>
      <c r="T54" s="3"/>
      <c r="U54" s="3"/>
      <c r="V54" s="3"/>
      <c r="W54" s="3"/>
      <c r="X54" s="3"/>
      <c r="Y54" s="3"/>
      <c r="Z54" s="3"/>
    </row>
    <row r="55" spans="1:26" ht="12.75" hidden="1" customHeight="1" outlineLevel="1" x14ac:dyDescent="0.2">
      <c r="A55" s="3"/>
      <c r="B55" s="3"/>
      <c r="C55" s="3"/>
      <c r="D55" s="3"/>
      <c r="E55" s="3"/>
      <c r="F55" s="8" t="s">
        <v>195</v>
      </c>
      <c r="G55" s="49">
        <v>1044</v>
      </c>
      <c r="J55" s="3"/>
      <c r="K55" s="3"/>
      <c r="L55" s="3"/>
      <c r="M55" s="3"/>
      <c r="N55" s="3"/>
      <c r="O55" s="3"/>
      <c r="P55" s="3"/>
      <c r="Q55" s="3"/>
      <c r="R55" s="3"/>
      <c r="S55" s="3"/>
      <c r="T55" s="3"/>
      <c r="U55" s="3"/>
      <c r="V55" s="3"/>
      <c r="W55" s="3"/>
      <c r="X55" s="3"/>
      <c r="Y55" s="3"/>
      <c r="Z55" s="3"/>
    </row>
    <row r="56" spans="1:26" ht="12.75" hidden="1" customHeight="1" outlineLevel="1" x14ac:dyDescent="0.2">
      <c r="A56" s="3"/>
      <c r="B56" s="3"/>
      <c r="C56" s="3"/>
      <c r="D56" s="3"/>
      <c r="E56" s="3"/>
      <c r="F56" s="8" t="s">
        <v>216</v>
      </c>
      <c r="G56" s="49">
        <v>1037.08</v>
      </c>
      <c r="J56" s="3"/>
      <c r="K56" s="3"/>
      <c r="L56" s="3"/>
      <c r="M56" s="3"/>
      <c r="N56" s="3"/>
      <c r="O56" s="3"/>
      <c r="P56" s="3"/>
      <c r="Q56" s="3"/>
      <c r="R56" s="3"/>
      <c r="S56" s="3"/>
      <c r="T56" s="3"/>
      <c r="U56" s="3"/>
      <c r="V56" s="3"/>
      <c r="W56" s="3"/>
      <c r="X56" s="3"/>
      <c r="Y56" s="3"/>
      <c r="Z56" s="3"/>
    </row>
    <row r="57" spans="1:26" ht="12.75" hidden="1" customHeight="1" outlineLevel="1" x14ac:dyDescent="0.2">
      <c r="A57" s="3"/>
      <c r="B57" s="3"/>
      <c r="C57" s="3"/>
      <c r="D57" s="3"/>
      <c r="E57" s="3"/>
      <c r="F57" s="8" t="s">
        <v>223</v>
      </c>
      <c r="G57" s="49">
        <v>1009.11</v>
      </c>
      <c r="J57" s="3"/>
      <c r="K57" s="3"/>
      <c r="L57" s="3"/>
      <c r="M57" s="3"/>
      <c r="N57" s="3"/>
      <c r="O57" s="3"/>
      <c r="P57" s="3"/>
      <c r="Q57" s="3"/>
      <c r="R57" s="3"/>
      <c r="S57" s="3"/>
      <c r="T57" s="3"/>
      <c r="U57" s="3"/>
      <c r="V57" s="3"/>
      <c r="W57" s="3"/>
      <c r="X57" s="3"/>
      <c r="Y57" s="3"/>
      <c r="Z57" s="3"/>
    </row>
    <row r="58" spans="1:26" ht="12.75" hidden="1" customHeight="1" outlineLevel="1" x14ac:dyDescent="0.2">
      <c r="A58" s="3"/>
      <c r="B58" s="3"/>
      <c r="C58" s="3"/>
      <c r="D58" s="3"/>
      <c r="E58" s="3"/>
      <c r="F58" s="8" t="s">
        <v>199</v>
      </c>
      <c r="G58" s="49">
        <v>973.5</v>
      </c>
      <c r="J58" s="3"/>
      <c r="K58" s="3"/>
      <c r="L58" s="3"/>
      <c r="M58" s="3"/>
      <c r="N58" s="3"/>
      <c r="O58" s="3"/>
      <c r="P58" s="3"/>
      <c r="Q58" s="3"/>
      <c r="R58" s="3"/>
      <c r="S58" s="3"/>
      <c r="T58" s="3"/>
      <c r="U58" s="3"/>
      <c r="V58" s="3"/>
      <c r="W58" s="3"/>
      <c r="X58" s="3"/>
      <c r="Y58" s="3"/>
      <c r="Z58" s="3"/>
    </row>
    <row r="59" spans="1:26" ht="12.75" hidden="1" customHeight="1" outlineLevel="1" x14ac:dyDescent="0.2">
      <c r="A59" s="3"/>
      <c r="B59" s="3"/>
      <c r="C59" s="3"/>
      <c r="D59" s="3"/>
      <c r="E59" s="3"/>
      <c r="F59" s="8" t="s">
        <v>197</v>
      </c>
      <c r="G59" s="49">
        <v>913.5</v>
      </c>
      <c r="J59" s="3"/>
      <c r="K59" s="3"/>
      <c r="L59" s="3"/>
      <c r="M59" s="3"/>
      <c r="N59" s="3"/>
      <c r="O59" s="3"/>
      <c r="P59" s="3"/>
      <c r="Q59" s="3"/>
      <c r="R59" s="3"/>
      <c r="S59" s="3"/>
      <c r="T59" s="3"/>
      <c r="U59" s="3"/>
      <c r="V59" s="3"/>
      <c r="W59" s="3"/>
      <c r="X59" s="3"/>
      <c r="Y59" s="3"/>
      <c r="Z59" s="3"/>
    </row>
    <row r="60" spans="1:26" ht="12.75" hidden="1" customHeight="1" outlineLevel="1" x14ac:dyDescent="0.2">
      <c r="A60" s="3"/>
      <c r="B60" s="3"/>
      <c r="C60" s="3"/>
      <c r="D60" s="3"/>
      <c r="E60" s="3"/>
      <c r="F60" s="8" t="s">
        <v>224</v>
      </c>
      <c r="G60" s="49">
        <v>907.16</v>
      </c>
      <c r="J60" s="3"/>
      <c r="K60" s="3"/>
      <c r="L60" s="3"/>
      <c r="M60" s="3"/>
      <c r="N60" s="3"/>
      <c r="O60" s="3"/>
      <c r="P60" s="3"/>
      <c r="Q60" s="3"/>
      <c r="R60" s="3"/>
      <c r="S60" s="3"/>
      <c r="T60" s="3"/>
      <c r="U60" s="3"/>
      <c r="V60" s="3"/>
      <c r="W60" s="3"/>
      <c r="X60" s="3"/>
      <c r="Y60" s="3"/>
      <c r="Z60" s="3"/>
    </row>
    <row r="61" spans="1:26" ht="12.75" hidden="1" customHeight="1" outlineLevel="1" x14ac:dyDescent="0.2">
      <c r="A61" s="3"/>
      <c r="B61" s="3"/>
      <c r="C61" s="3"/>
      <c r="D61" s="3"/>
      <c r="E61" s="3"/>
      <c r="F61" s="8" t="s">
        <v>201</v>
      </c>
      <c r="G61" s="49">
        <v>873.75</v>
      </c>
      <c r="H61" s="3"/>
      <c r="I61" s="3"/>
      <c r="J61" s="3"/>
      <c r="K61" s="3"/>
      <c r="L61" s="3"/>
      <c r="M61" s="3"/>
      <c r="N61" s="3"/>
      <c r="O61" s="3"/>
      <c r="P61" s="3"/>
      <c r="Q61" s="3"/>
      <c r="R61" s="3"/>
      <c r="S61" s="3"/>
      <c r="T61" s="3"/>
      <c r="U61" s="3"/>
      <c r="V61" s="3"/>
      <c r="W61" s="3"/>
      <c r="X61" s="3"/>
      <c r="Y61" s="3"/>
      <c r="Z61" s="3"/>
    </row>
    <row r="62" spans="1:26" ht="12.75" hidden="1" customHeight="1" outlineLevel="1" x14ac:dyDescent="0.2">
      <c r="A62" s="3"/>
      <c r="B62" s="3"/>
      <c r="C62" s="3"/>
      <c r="D62" s="3"/>
      <c r="E62" s="3"/>
      <c r="F62" s="8" t="s">
        <v>202</v>
      </c>
      <c r="G62" s="49">
        <v>850.5</v>
      </c>
      <c r="H62" s="3"/>
      <c r="I62" s="3"/>
      <c r="J62" s="3"/>
      <c r="K62" s="3"/>
      <c r="L62" s="3"/>
      <c r="M62" s="3"/>
      <c r="N62" s="3"/>
      <c r="O62" s="3"/>
      <c r="P62" s="3"/>
      <c r="Q62" s="3"/>
      <c r="R62" s="3"/>
      <c r="S62" s="3"/>
      <c r="T62" s="3"/>
      <c r="U62" s="3"/>
      <c r="V62" s="3"/>
      <c r="W62" s="3"/>
      <c r="X62" s="3"/>
      <c r="Y62" s="3"/>
      <c r="Z62" s="3"/>
    </row>
    <row r="63" spans="1:26" ht="12.75" hidden="1" customHeight="1" outlineLevel="1" x14ac:dyDescent="0.2">
      <c r="A63" s="3"/>
      <c r="B63" s="3"/>
      <c r="C63" s="3"/>
      <c r="D63" s="3"/>
      <c r="E63" s="3"/>
      <c r="F63" s="8" t="s">
        <v>230</v>
      </c>
      <c r="G63" s="49">
        <v>836.5</v>
      </c>
      <c r="H63" s="3"/>
      <c r="I63" s="3"/>
      <c r="J63" s="3"/>
      <c r="K63" s="3"/>
      <c r="L63" s="3"/>
      <c r="M63" s="3"/>
      <c r="N63" s="3"/>
      <c r="O63" s="3"/>
      <c r="P63" s="3"/>
      <c r="Q63" s="3"/>
      <c r="R63" s="3"/>
      <c r="S63" s="3"/>
      <c r="T63" s="3"/>
      <c r="U63" s="3"/>
      <c r="V63" s="3"/>
      <c r="W63" s="3"/>
      <c r="X63" s="3"/>
      <c r="Y63" s="3"/>
      <c r="Z63" s="3"/>
    </row>
    <row r="64" spans="1:26" ht="12.75" hidden="1" customHeight="1" outlineLevel="1" x14ac:dyDescent="0.2">
      <c r="A64" s="3"/>
      <c r="B64" s="3"/>
      <c r="C64" s="3"/>
      <c r="D64" s="3"/>
      <c r="E64" s="3"/>
      <c r="F64" s="8" t="s">
        <v>203</v>
      </c>
      <c r="G64" s="49">
        <v>819</v>
      </c>
      <c r="H64" s="3"/>
      <c r="I64" s="3"/>
      <c r="J64" s="3"/>
      <c r="K64" s="3"/>
      <c r="L64" s="3"/>
      <c r="M64" s="3"/>
      <c r="N64" s="3"/>
      <c r="O64" s="3"/>
      <c r="P64" s="3"/>
      <c r="Q64" s="3"/>
      <c r="R64" s="3"/>
      <c r="S64" s="3"/>
      <c r="T64" s="3"/>
      <c r="U64" s="3"/>
      <c r="V64" s="3"/>
      <c r="W64" s="3"/>
      <c r="X64" s="3"/>
      <c r="Y64" s="3"/>
      <c r="Z64" s="3"/>
    </row>
    <row r="65" spans="1:26" ht="12.75" hidden="1" customHeight="1" outlineLevel="1" x14ac:dyDescent="0.2">
      <c r="A65" s="3"/>
      <c r="B65" s="3"/>
      <c r="C65" s="3"/>
      <c r="D65" s="3"/>
      <c r="E65" s="3"/>
      <c r="F65" s="8" t="s">
        <v>238</v>
      </c>
      <c r="G65" s="49">
        <v>807</v>
      </c>
      <c r="H65" s="3"/>
      <c r="I65" s="3"/>
      <c r="J65" s="3"/>
      <c r="K65" s="3"/>
      <c r="L65" s="3"/>
      <c r="M65" s="3"/>
      <c r="N65" s="3"/>
      <c r="O65" s="3"/>
      <c r="P65" s="3"/>
      <c r="Q65" s="3"/>
      <c r="R65" s="3"/>
      <c r="S65" s="3"/>
      <c r="T65" s="3"/>
      <c r="U65" s="3"/>
      <c r="V65" s="3"/>
      <c r="W65" s="3"/>
      <c r="X65" s="3"/>
      <c r="Y65" s="3"/>
      <c r="Z65" s="3"/>
    </row>
    <row r="66" spans="1:26" ht="12.75" hidden="1" customHeight="1" outlineLevel="1" x14ac:dyDescent="0.2">
      <c r="A66" s="3"/>
      <c r="B66" s="3"/>
      <c r="C66" s="3"/>
      <c r="D66" s="3"/>
      <c r="E66" s="3"/>
      <c r="F66" s="8" t="s">
        <v>204</v>
      </c>
      <c r="G66" s="49">
        <v>801.99</v>
      </c>
      <c r="H66" s="3"/>
      <c r="I66" s="3"/>
      <c r="J66" s="3"/>
      <c r="K66" s="3"/>
      <c r="L66" s="3"/>
      <c r="M66" s="3"/>
      <c r="N66" s="3"/>
      <c r="O66" s="3"/>
      <c r="P66" s="3"/>
      <c r="Q66" s="3"/>
      <c r="R66" s="3"/>
      <c r="S66" s="3"/>
      <c r="T66" s="3"/>
      <c r="U66" s="3"/>
      <c r="V66" s="3"/>
      <c r="W66" s="3"/>
      <c r="X66" s="3"/>
      <c r="Y66" s="3"/>
      <c r="Z66" s="3"/>
    </row>
    <row r="67" spans="1:26" ht="12.75" hidden="1" customHeight="1" outlineLevel="1" x14ac:dyDescent="0.2">
      <c r="A67" s="3"/>
      <c r="B67" s="3"/>
      <c r="C67" s="3"/>
      <c r="D67" s="3"/>
      <c r="E67" s="3"/>
      <c r="F67" s="8" t="s">
        <v>206</v>
      </c>
      <c r="G67" s="49">
        <v>801</v>
      </c>
      <c r="H67" s="3"/>
      <c r="I67" s="3"/>
      <c r="J67" s="3"/>
      <c r="K67" s="3"/>
      <c r="L67" s="3"/>
      <c r="M67" s="3"/>
      <c r="N67" s="3"/>
      <c r="O67" s="3"/>
      <c r="P67" s="3"/>
      <c r="Q67" s="3"/>
      <c r="R67" s="3"/>
      <c r="S67" s="3"/>
      <c r="T67" s="3"/>
      <c r="U67" s="3"/>
      <c r="V67" s="3"/>
      <c r="W67" s="3"/>
      <c r="X67" s="3"/>
      <c r="Y67" s="3"/>
      <c r="Z67" s="3"/>
    </row>
    <row r="68" spans="1:26" ht="12.75" hidden="1" customHeight="1" outlineLevel="1" x14ac:dyDescent="0.2">
      <c r="A68" s="3"/>
      <c r="B68" s="3"/>
      <c r="C68" s="3"/>
      <c r="D68" s="3"/>
      <c r="E68" s="3"/>
      <c r="F68" s="8" t="s">
        <v>207</v>
      </c>
      <c r="G68" s="49">
        <v>754.92000000000007</v>
      </c>
      <c r="H68" s="3"/>
      <c r="I68" s="3"/>
      <c r="J68" s="3"/>
      <c r="K68" s="3"/>
      <c r="L68" s="3"/>
      <c r="M68" s="3"/>
      <c r="N68" s="3"/>
      <c r="O68" s="3"/>
      <c r="P68" s="3"/>
      <c r="Q68" s="3"/>
      <c r="R68" s="3"/>
      <c r="S68" s="3"/>
      <c r="T68" s="3"/>
      <c r="U68" s="3"/>
      <c r="V68" s="3"/>
      <c r="W68" s="3"/>
      <c r="X68" s="3"/>
      <c r="Y68" s="3"/>
      <c r="Z68" s="3"/>
    </row>
    <row r="69" spans="1:26" ht="12.75" hidden="1" customHeight="1" outlineLevel="1" x14ac:dyDescent="0.2">
      <c r="A69" s="3"/>
      <c r="B69" s="3"/>
      <c r="C69" s="3"/>
      <c r="D69" s="3"/>
      <c r="E69" s="3"/>
      <c r="F69" s="8" t="s">
        <v>208</v>
      </c>
      <c r="G69" s="49">
        <v>750</v>
      </c>
      <c r="H69" s="3"/>
      <c r="I69" s="3"/>
      <c r="J69" s="3"/>
      <c r="K69" s="3"/>
      <c r="L69" s="3"/>
      <c r="M69" s="3"/>
      <c r="N69" s="3"/>
      <c r="O69" s="3"/>
      <c r="P69" s="3"/>
      <c r="Q69" s="3"/>
      <c r="R69" s="3"/>
      <c r="S69" s="3"/>
      <c r="T69" s="3"/>
      <c r="U69" s="3"/>
      <c r="V69" s="3"/>
      <c r="W69" s="3"/>
      <c r="X69" s="3"/>
      <c r="Y69" s="3"/>
      <c r="Z69" s="3"/>
    </row>
    <row r="70" spans="1:26" ht="12.75" hidden="1" customHeight="1" outlineLevel="1" x14ac:dyDescent="0.2">
      <c r="A70" s="3"/>
      <c r="B70" s="3"/>
      <c r="C70" s="3"/>
      <c r="D70" s="3"/>
      <c r="E70" s="3"/>
      <c r="F70" s="8" t="s">
        <v>209</v>
      </c>
      <c r="G70" s="49">
        <v>742.5</v>
      </c>
      <c r="H70" s="3"/>
      <c r="I70" s="3"/>
      <c r="J70" s="3"/>
      <c r="K70" s="3"/>
      <c r="L70" s="3"/>
      <c r="M70" s="3"/>
      <c r="N70" s="3"/>
      <c r="O70" s="3"/>
      <c r="P70" s="3"/>
      <c r="Q70" s="3"/>
      <c r="R70" s="3"/>
      <c r="S70" s="3"/>
      <c r="T70" s="3"/>
      <c r="U70" s="3"/>
      <c r="V70" s="3"/>
      <c r="W70" s="3"/>
      <c r="X70" s="3"/>
      <c r="Y70" s="3"/>
      <c r="Z70" s="3"/>
    </row>
    <row r="71" spans="1:26" ht="12.75" hidden="1" customHeight="1" outlineLevel="1" x14ac:dyDescent="0.2">
      <c r="A71" s="3"/>
      <c r="B71" s="3"/>
      <c r="C71" s="3"/>
      <c r="D71" s="3"/>
      <c r="E71" s="3"/>
      <c r="F71" s="8" t="s">
        <v>220</v>
      </c>
      <c r="G71" s="49">
        <v>732.87</v>
      </c>
      <c r="H71" s="3"/>
      <c r="I71" s="3"/>
      <c r="J71" s="3"/>
      <c r="K71" s="3"/>
      <c r="L71" s="3"/>
      <c r="M71" s="3"/>
      <c r="N71" s="3"/>
      <c r="O71" s="3"/>
      <c r="P71" s="3"/>
      <c r="Q71" s="3"/>
      <c r="R71" s="3"/>
      <c r="S71" s="3"/>
      <c r="T71" s="3"/>
      <c r="U71" s="3"/>
      <c r="V71" s="3"/>
      <c r="W71" s="3"/>
      <c r="X71" s="3"/>
      <c r="Y71" s="3"/>
      <c r="Z71" s="3"/>
    </row>
    <row r="72" spans="1:26" ht="12.75" hidden="1" customHeight="1" outlineLevel="1" x14ac:dyDescent="0.2">
      <c r="A72" s="3"/>
      <c r="B72" s="3"/>
      <c r="C72" s="3"/>
      <c r="D72" s="3"/>
      <c r="E72" s="3"/>
      <c r="F72" s="8" t="s">
        <v>214</v>
      </c>
      <c r="G72" s="49">
        <v>717</v>
      </c>
      <c r="H72" s="3"/>
      <c r="I72" s="3"/>
      <c r="J72" s="3"/>
      <c r="K72" s="3"/>
      <c r="L72" s="3"/>
      <c r="M72" s="3"/>
      <c r="N72" s="3"/>
      <c r="O72" s="3"/>
      <c r="P72" s="3"/>
      <c r="Q72" s="3"/>
      <c r="R72" s="3"/>
      <c r="S72" s="3"/>
      <c r="T72" s="3"/>
      <c r="U72" s="3"/>
      <c r="V72" s="3"/>
      <c r="W72" s="3"/>
      <c r="X72" s="3"/>
      <c r="Y72" s="3"/>
      <c r="Z72" s="3"/>
    </row>
    <row r="73" spans="1:26" ht="12.75" hidden="1" customHeight="1" outlineLevel="1" x14ac:dyDescent="0.2">
      <c r="A73" s="3"/>
      <c r="B73" s="3"/>
      <c r="C73" s="3"/>
      <c r="D73" s="3"/>
      <c r="E73" s="3"/>
      <c r="F73" s="8" t="s">
        <v>218</v>
      </c>
      <c r="G73" s="49">
        <v>714.45</v>
      </c>
      <c r="H73" s="3"/>
      <c r="I73" s="3"/>
      <c r="J73" s="3"/>
      <c r="K73" s="3"/>
      <c r="L73" s="3"/>
      <c r="M73" s="3"/>
      <c r="N73" s="3"/>
      <c r="O73" s="3"/>
      <c r="P73" s="3"/>
      <c r="Q73" s="3"/>
      <c r="R73" s="3"/>
      <c r="S73" s="3"/>
      <c r="T73" s="3"/>
      <c r="U73" s="3"/>
      <c r="V73" s="3"/>
      <c r="W73" s="3"/>
      <c r="X73" s="3"/>
      <c r="Y73" s="3"/>
      <c r="Z73" s="3"/>
    </row>
    <row r="74" spans="1:26" ht="12.75" hidden="1" customHeight="1" outlineLevel="1" x14ac:dyDescent="0.2">
      <c r="A74" s="3"/>
      <c r="B74" s="3"/>
      <c r="C74" s="3"/>
      <c r="D74" s="3"/>
      <c r="E74" s="3"/>
      <c r="F74" s="8" t="s">
        <v>212</v>
      </c>
      <c r="G74" s="49">
        <v>678.30000000000007</v>
      </c>
      <c r="H74" s="3"/>
      <c r="I74" s="3"/>
      <c r="J74" s="3"/>
      <c r="K74" s="3"/>
      <c r="L74" s="3"/>
      <c r="M74" s="3"/>
      <c r="N74" s="3"/>
      <c r="O74" s="3"/>
      <c r="P74" s="3"/>
      <c r="Q74" s="3"/>
      <c r="R74" s="3"/>
      <c r="S74" s="3"/>
      <c r="T74" s="3"/>
      <c r="U74" s="3"/>
      <c r="V74" s="3"/>
      <c r="W74" s="3"/>
      <c r="X74" s="3"/>
      <c r="Y74" s="3"/>
      <c r="Z74" s="3"/>
    </row>
    <row r="75" spans="1:26" ht="12.75" hidden="1" customHeight="1" outlineLevel="1" x14ac:dyDescent="0.2">
      <c r="A75" s="3"/>
      <c r="B75" s="3"/>
      <c r="C75" s="3"/>
      <c r="D75" s="3"/>
      <c r="E75" s="3"/>
      <c r="F75" s="8" t="s">
        <v>213</v>
      </c>
      <c r="G75" s="49">
        <v>678</v>
      </c>
      <c r="H75" s="3"/>
      <c r="I75" s="3"/>
      <c r="J75" s="3"/>
      <c r="K75" s="3"/>
      <c r="L75" s="3"/>
      <c r="M75" s="3"/>
      <c r="N75" s="3"/>
      <c r="O75" s="3"/>
      <c r="P75" s="3"/>
      <c r="Q75" s="3"/>
      <c r="R75" s="3"/>
      <c r="S75" s="3"/>
      <c r="T75" s="3"/>
      <c r="U75" s="3"/>
      <c r="V75" s="3"/>
      <c r="W75" s="3"/>
      <c r="X75" s="3"/>
      <c r="Y75" s="3"/>
      <c r="Z75" s="3"/>
    </row>
    <row r="76" spans="1:26" ht="12.75" hidden="1" customHeight="1" outlineLevel="1" x14ac:dyDescent="0.2">
      <c r="A76" s="3"/>
      <c r="B76" s="3"/>
      <c r="C76" s="3"/>
      <c r="D76" s="3"/>
      <c r="E76" s="3"/>
      <c r="F76" s="8" t="s">
        <v>244</v>
      </c>
      <c r="G76" s="49">
        <v>645.63</v>
      </c>
      <c r="H76" s="3"/>
      <c r="I76" s="3"/>
      <c r="J76" s="3"/>
      <c r="K76" s="3"/>
      <c r="L76" s="3"/>
      <c r="M76" s="3"/>
      <c r="N76" s="3"/>
      <c r="O76" s="3"/>
      <c r="P76" s="3"/>
      <c r="Q76" s="3"/>
      <c r="R76" s="3"/>
      <c r="S76" s="3"/>
      <c r="T76" s="3"/>
      <c r="U76" s="3"/>
      <c r="V76" s="3"/>
      <c r="W76" s="3"/>
      <c r="X76" s="3"/>
      <c r="Y76" s="3"/>
      <c r="Z76" s="3"/>
    </row>
    <row r="77" spans="1:26" ht="12.75" hidden="1" customHeight="1" outlineLevel="1" x14ac:dyDescent="0.2">
      <c r="A77" s="3"/>
      <c r="B77" s="3"/>
      <c r="C77" s="3"/>
      <c r="D77" s="3"/>
      <c r="E77" s="3"/>
      <c r="F77" s="8" t="s">
        <v>215</v>
      </c>
      <c r="G77" s="49">
        <v>621</v>
      </c>
      <c r="H77" s="3"/>
      <c r="I77" s="3"/>
      <c r="J77" s="3"/>
      <c r="K77" s="3"/>
      <c r="L77" s="3"/>
      <c r="M77" s="3"/>
      <c r="N77" s="3"/>
      <c r="O77" s="3"/>
      <c r="P77" s="3"/>
      <c r="Q77" s="3"/>
      <c r="R77" s="3"/>
      <c r="S77" s="3"/>
      <c r="T77" s="3"/>
      <c r="U77" s="3"/>
      <c r="V77" s="3"/>
      <c r="W77" s="3"/>
      <c r="X77" s="3"/>
      <c r="Y77" s="3"/>
      <c r="Z77" s="3"/>
    </row>
    <row r="78" spans="1:26" ht="12.75" hidden="1" customHeight="1" outlineLevel="1" x14ac:dyDescent="0.2">
      <c r="A78" s="3"/>
      <c r="B78" s="3"/>
      <c r="C78" s="3"/>
      <c r="D78" s="3"/>
      <c r="E78" s="3"/>
      <c r="F78" s="8" t="s">
        <v>217</v>
      </c>
      <c r="G78" s="49">
        <v>617.5</v>
      </c>
      <c r="H78" s="3"/>
      <c r="I78" s="3"/>
      <c r="J78" s="3"/>
      <c r="K78" s="3"/>
      <c r="L78" s="3"/>
      <c r="M78" s="3"/>
      <c r="N78" s="3"/>
      <c r="O78" s="3"/>
      <c r="P78" s="3"/>
      <c r="Q78" s="3"/>
      <c r="R78" s="3"/>
      <c r="S78" s="3"/>
      <c r="T78" s="3"/>
      <c r="U78" s="3"/>
      <c r="V78" s="3"/>
      <c r="W78" s="3"/>
      <c r="X78" s="3"/>
      <c r="Y78" s="3"/>
      <c r="Z78" s="3"/>
    </row>
    <row r="79" spans="1:26" ht="12.75" hidden="1" customHeight="1" outlineLevel="1" x14ac:dyDescent="0.2">
      <c r="A79" s="3"/>
      <c r="B79" s="3"/>
      <c r="C79" s="3"/>
      <c r="D79" s="3"/>
      <c r="E79" s="3"/>
      <c r="F79" s="8" t="s">
        <v>219</v>
      </c>
      <c r="G79" s="49">
        <v>604.5</v>
      </c>
      <c r="H79" s="3"/>
      <c r="I79" s="3"/>
      <c r="J79" s="3"/>
      <c r="K79" s="3"/>
      <c r="L79" s="3"/>
      <c r="M79" s="3"/>
      <c r="N79" s="3"/>
      <c r="O79" s="3"/>
      <c r="P79" s="3"/>
      <c r="Q79" s="3"/>
      <c r="R79" s="3"/>
      <c r="S79" s="3"/>
      <c r="T79" s="3"/>
      <c r="U79" s="3"/>
      <c r="V79" s="3"/>
      <c r="W79" s="3"/>
      <c r="X79" s="3"/>
      <c r="Y79" s="3"/>
      <c r="Z79" s="3"/>
    </row>
    <row r="80" spans="1:26" ht="12.75" hidden="1" customHeight="1" outlineLevel="1" x14ac:dyDescent="0.2">
      <c r="A80" s="3"/>
      <c r="B80" s="3"/>
      <c r="C80" s="3"/>
      <c r="D80" s="3"/>
      <c r="E80" s="3"/>
      <c r="F80" s="8" t="s">
        <v>221</v>
      </c>
      <c r="G80" s="49">
        <v>602.49</v>
      </c>
      <c r="H80" s="3"/>
      <c r="I80" s="3"/>
      <c r="J80" s="3"/>
      <c r="K80" s="3"/>
      <c r="L80" s="3"/>
      <c r="M80" s="3"/>
      <c r="N80" s="3"/>
      <c r="O80" s="3"/>
      <c r="P80" s="3"/>
      <c r="Q80" s="3"/>
      <c r="R80" s="3"/>
      <c r="S80" s="3"/>
      <c r="T80" s="3"/>
      <c r="U80" s="3"/>
      <c r="V80" s="3"/>
      <c r="W80" s="3"/>
      <c r="X80" s="3"/>
      <c r="Y80" s="3"/>
      <c r="Z80" s="3"/>
    </row>
    <row r="81" spans="1:26" ht="12.75" hidden="1" customHeight="1" outlineLevel="1" x14ac:dyDescent="0.2">
      <c r="A81" s="3"/>
      <c r="B81" s="3"/>
      <c r="C81" s="3"/>
      <c r="D81" s="3"/>
      <c r="E81" s="3"/>
      <c r="F81" s="8" t="s">
        <v>222</v>
      </c>
      <c r="G81" s="49">
        <v>600</v>
      </c>
      <c r="H81" s="3"/>
      <c r="I81" s="3"/>
      <c r="J81" s="3"/>
      <c r="K81" s="3"/>
      <c r="L81" s="3"/>
      <c r="M81" s="3"/>
      <c r="N81" s="3"/>
      <c r="O81" s="3"/>
      <c r="P81" s="3"/>
      <c r="Q81" s="3"/>
      <c r="R81" s="3"/>
      <c r="S81" s="3"/>
      <c r="T81" s="3"/>
      <c r="U81" s="3"/>
      <c r="V81" s="3"/>
      <c r="W81" s="3"/>
      <c r="X81" s="3"/>
      <c r="Y81" s="3"/>
      <c r="Z81" s="3"/>
    </row>
    <row r="82" spans="1:26" ht="12.75" hidden="1" customHeight="1" outlineLevel="1" x14ac:dyDescent="0.2">
      <c r="A82" s="3"/>
      <c r="B82" s="3"/>
      <c r="C82" s="3"/>
      <c r="D82" s="3"/>
      <c r="E82" s="3"/>
      <c r="F82" s="8" t="s">
        <v>225</v>
      </c>
      <c r="G82" s="49">
        <v>573.18000000000006</v>
      </c>
      <c r="H82" s="3"/>
      <c r="I82" s="3"/>
      <c r="J82" s="3"/>
      <c r="K82" s="3"/>
      <c r="L82" s="3"/>
      <c r="M82" s="3"/>
      <c r="N82" s="3"/>
      <c r="O82" s="3"/>
      <c r="P82" s="3"/>
      <c r="Q82" s="3"/>
      <c r="R82" s="3"/>
      <c r="S82" s="3"/>
      <c r="T82" s="3"/>
      <c r="U82" s="3"/>
      <c r="V82" s="3"/>
      <c r="W82" s="3"/>
      <c r="X82" s="3"/>
      <c r="Y82" s="3"/>
      <c r="Z82" s="3"/>
    </row>
    <row r="83" spans="1:26" ht="12.75" hidden="1" customHeight="1" outlineLevel="1" x14ac:dyDescent="0.2">
      <c r="A83" s="3"/>
      <c r="B83" s="3"/>
      <c r="C83" s="3"/>
      <c r="D83" s="3"/>
      <c r="E83" s="3"/>
      <c r="F83" s="8" t="s">
        <v>226</v>
      </c>
      <c r="G83" s="49">
        <v>567</v>
      </c>
      <c r="H83" s="3"/>
      <c r="I83" s="3"/>
      <c r="J83" s="3"/>
      <c r="K83" s="3"/>
      <c r="L83" s="3"/>
      <c r="M83" s="3"/>
      <c r="N83" s="3"/>
      <c r="O83" s="3"/>
      <c r="P83" s="3"/>
      <c r="Q83" s="3"/>
      <c r="R83" s="3"/>
      <c r="S83" s="3"/>
      <c r="T83" s="3"/>
      <c r="U83" s="3"/>
      <c r="V83" s="3"/>
      <c r="W83" s="3"/>
      <c r="X83" s="3"/>
      <c r="Y83" s="3"/>
      <c r="Z83" s="3"/>
    </row>
    <row r="84" spans="1:26" ht="12.75" hidden="1" customHeight="1" outlineLevel="1" x14ac:dyDescent="0.2">
      <c r="A84" s="3"/>
      <c r="B84" s="3"/>
      <c r="C84" s="3"/>
      <c r="D84" s="3"/>
      <c r="E84" s="3"/>
      <c r="F84" s="8" t="s">
        <v>227</v>
      </c>
      <c r="G84" s="49">
        <v>546.63</v>
      </c>
      <c r="H84" s="3"/>
      <c r="I84" s="3"/>
      <c r="J84" s="3"/>
      <c r="K84" s="3"/>
      <c r="L84" s="3"/>
      <c r="M84" s="3"/>
      <c r="N84" s="3"/>
      <c r="O84" s="3"/>
      <c r="P84" s="3"/>
      <c r="Q84" s="3"/>
      <c r="R84" s="3"/>
      <c r="S84" s="3"/>
      <c r="T84" s="3"/>
      <c r="U84" s="3"/>
      <c r="V84" s="3"/>
      <c r="W84" s="3"/>
      <c r="X84" s="3"/>
      <c r="Y84" s="3"/>
      <c r="Z84" s="3"/>
    </row>
    <row r="85" spans="1:26" ht="12.75" hidden="1" customHeight="1" outlineLevel="1" x14ac:dyDescent="0.2">
      <c r="A85" s="3"/>
      <c r="B85" s="3"/>
      <c r="C85" s="3"/>
      <c r="D85" s="3"/>
      <c r="E85" s="3"/>
      <c r="F85" s="8" t="s">
        <v>228</v>
      </c>
      <c r="G85" s="49">
        <v>537</v>
      </c>
      <c r="H85" s="3"/>
      <c r="I85" s="3"/>
      <c r="J85" s="3"/>
      <c r="K85" s="3"/>
      <c r="L85" s="3"/>
      <c r="M85" s="3"/>
      <c r="N85" s="3"/>
      <c r="O85" s="3"/>
      <c r="P85" s="3"/>
      <c r="Q85" s="3"/>
      <c r="R85" s="3"/>
      <c r="S85" s="3"/>
      <c r="T85" s="3"/>
      <c r="U85" s="3"/>
      <c r="V85" s="3"/>
      <c r="W85" s="3"/>
      <c r="X85" s="3"/>
      <c r="Y85" s="3"/>
      <c r="Z85" s="3"/>
    </row>
    <row r="86" spans="1:26" ht="12.75" hidden="1" customHeight="1" outlineLevel="1" x14ac:dyDescent="0.2">
      <c r="A86" s="3"/>
      <c r="B86" s="3"/>
      <c r="C86" s="3"/>
      <c r="D86" s="3"/>
      <c r="E86" s="3"/>
      <c r="F86" s="8" t="s">
        <v>231</v>
      </c>
      <c r="G86" s="49">
        <v>534</v>
      </c>
      <c r="H86" s="3"/>
      <c r="I86" s="3"/>
      <c r="J86" s="3"/>
      <c r="K86" s="3"/>
      <c r="L86" s="3"/>
      <c r="M86" s="3"/>
      <c r="N86" s="3"/>
      <c r="O86" s="3"/>
      <c r="P86" s="3"/>
      <c r="Q86" s="3"/>
      <c r="R86" s="3"/>
      <c r="S86" s="3"/>
      <c r="T86" s="3"/>
      <c r="U86" s="3"/>
      <c r="V86" s="3"/>
      <c r="W86" s="3"/>
      <c r="X86" s="3"/>
      <c r="Y86" s="3"/>
      <c r="Z86" s="3"/>
    </row>
    <row r="87" spans="1:26" ht="12.75" hidden="1" customHeight="1" outlineLevel="1" x14ac:dyDescent="0.2">
      <c r="A87" s="3"/>
      <c r="B87" s="3"/>
      <c r="C87" s="3"/>
      <c r="D87" s="3"/>
      <c r="E87" s="3"/>
      <c r="F87" s="8" t="s">
        <v>232</v>
      </c>
      <c r="G87" s="49">
        <v>522.69000000000005</v>
      </c>
      <c r="H87" s="3"/>
      <c r="I87" s="3"/>
      <c r="J87" s="3"/>
      <c r="K87" s="3"/>
      <c r="L87" s="3"/>
      <c r="M87" s="3"/>
      <c r="N87" s="3"/>
      <c r="O87" s="3"/>
      <c r="P87" s="3"/>
      <c r="Q87" s="3"/>
      <c r="R87" s="3"/>
      <c r="S87" s="3"/>
      <c r="T87" s="3"/>
      <c r="U87" s="3"/>
      <c r="V87" s="3"/>
      <c r="W87" s="3"/>
      <c r="X87" s="3"/>
      <c r="Y87" s="3"/>
      <c r="Z87" s="3"/>
    </row>
    <row r="88" spans="1:26" ht="12.75" hidden="1" customHeight="1" outlineLevel="1" x14ac:dyDescent="0.2">
      <c r="A88" s="3"/>
      <c r="B88" s="3"/>
      <c r="C88" s="3"/>
      <c r="D88" s="3"/>
      <c r="E88" s="3"/>
      <c r="F88" s="8" t="s">
        <v>233</v>
      </c>
      <c r="G88" s="49">
        <v>500.5</v>
      </c>
      <c r="H88" s="3"/>
      <c r="I88" s="3"/>
      <c r="J88" s="3"/>
      <c r="K88" s="3"/>
      <c r="L88" s="3"/>
      <c r="M88" s="3"/>
      <c r="N88" s="3"/>
      <c r="O88" s="3"/>
      <c r="P88" s="3"/>
      <c r="Q88" s="3"/>
      <c r="R88" s="3"/>
      <c r="S88" s="3"/>
      <c r="T88" s="3"/>
      <c r="U88" s="3"/>
      <c r="V88" s="3"/>
      <c r="W88" s="3"/>
      <c r="X88" s="3"/>
      <c r="Y88" s="3"/>
      <c r="Z88" s="3"/>
    </row>
    <row r="89" spans="1:26" ht="12.75" hidden="1" customHeight="1" outlineLevel="1" x14ac:dyDescent="0.2">
      <c r="A89" s="3"/>
      <c r="B89" s="3"/>
      <c r="C89" s="3"/>
      <c r="D89" s="3"/>
      <c r="E89" s="3"/>
      <c r="F89" s="8" t="s">
        <v>234</v>
      </c>
      <c r="G89" s="49">
        <v>492</v>
      </c>
      <c r="H89" s="3"/>
      <c r="I89" s="3"/>
      <c r="J89" s="3"/>
      <c r="K89" s="3"/>
      <c r="L89" s="3"/>
      <c r="M89" s="3"/>
      <c r="N89" s="3"/>
      <c r="O89" s="3"/>
      <c r="P89" s="3"/>
      <c r="Q89" s="3"/>
      <c r="R89" s="3"/>
      <c r="S89" s="3"/>
      <c r="T89" s="3"/>
      <c r="U89" s="3"/>
      <c r="V89" s="3"/>
      <c r="W89" s="3"/>
      <c r="X89" s="3"/>
      <c r="Y89" s="3"/>
      <c r="Z89" s="3"/>
    </row>
    <row r="90" spans="1:26" ht="12.75" hidden="1" customHeight="1" outlineLevel="1" x14ac:dyDescent="0.2">
      <c r="A90" s="3"/>
      <c r="B90" s="3"/>
      <c r="C90" s="3"/>
      <c r="D90" s="3"/>
      <c r="E90" s="3"/>
      <c r="F90" s="8" t="s">
        <v>235</v>
      </c>
      <c r="G90" s="49">
        <v>486.78000000000003</v>
      </c>
      <c r="H90" s="3"/>
      <c r="I90" s="3"/>
      <c r="J90" s="3"/>
      <c r="K90" s="3"/>
      <c r="L90" s="3"/>
      <c r="M90" s="3"/>
      <c r="N90" s="3"/>
      <c r="O90" s="3"/>
      <c r="P90" s="3"/>
      <c r="Q90" s="3"/>
      <c r="R90" s="3"/>
      <c r="S90" s="3"/>
      <c r="T90" s="3"/>
      <c r="U90" s="3"/>
      <c r="V90" s="3"/>
      <c r="W90" s="3"/>
      <c r="X90" s="3"/>
      <c r="Y90" s="3"/>
      <c r="Z90" s="3"/>
    </row>
    <row r="91" spans="1:26" ht="12.75" hidden="1" customHeight="1" outlineLevel="1" x14ac:dyDescent="0.2">
      <c r="A91" s="3"/>
      <c r="B91" s="3"/>
      <c r="C91" s="3"/>
      <c r="D91" s="3"/>
      <c r="E91" s="3"/>
      <c r="F91" s="8" t="s">
        <v>236</v>
      </c>
      <c r="G91" s="49">
        <v>468.33000000000004</v>
      </c>
      <c r="H91" s="3"/>
      <c r="I91" s="3"/>
      <c r="J91" s="3"/>
      <c r="K91" s="3"/>
      <c r="L91" s="3"/>
      <c r="M91" s="3"/>
      <c r="N91" s="3"/>
      <c r="O91" s="3"/>
      <c r="P91" s="3"/>
      <c r="Q91" s="3"/>
      <c r="R91" s="3"/>
      <c r="S91" s="3"/>
      <c r="T91" s="3"/>
      <c r="U91" s="3"/>
      <c r="V91" s="3"/>
      <c r="W91" s="3"/>
      <c r="X91" s="3"/>
      <c r="Y91" s="3"/>
      <c r="Z91" s="3"/>
    </row>
    <row r="92" spans="1:26" ht="12.75" hidden="1" customHeight="1" outlineLevel="1" x14ac:dyDescent="0.2">
      <c r="A92" s="3"/>
      <c r="B92" s="3"/>
      <c r="C92" s="3"/>
      <c r="D92" s="3"/>
      <c r="E92" s="3"/>
      <c r="F92" s="8" t="s">
        <v>237</v>
      </c>
      <c r="G92" s="49">
        <v>461.5</v>
      </c>
      <c r="H92" s="3"/>
      <c r="I92" s="3"/>
      <c r="J92" s="3"/>
      <c r="K92" s="3"/>
      <c r="L92" s="3"/>
      <c r="M92" s="3"/>
      <c r="N92" s="3"/>
      <c r="O92" s="3"/>
      <c r="P92" s="3"/>
      <c r="Q92" s="3"/>
      <c r="R92" s="3"/>
      <c r="S92" s="3"/>
      <c r="T92" s="3"/>
      <c r="U92" s="3"/>
      <c r="V92" s="3"/>
      <c r="W92" s="3"/>
      <c r="X92" s="3"/>
      <c r="Y92" s="3"/>
      <c r="Z92" s="3"/>
    </row>
    <row r="93" spans="1:26" ht="12.75" hidden="1" customHeight="1" outlineLevel="1" x14ac:dyDescent="0.2">
      <c r="A93" s="3"/>
      <c r="B93" s="3"/>
      <c r="C93" s="3"/>
      <c r="D93" s="3"/>
      <c r="E93" s="3"/>
      <c r="F93" s="8" t="s">
        <v>239</v>
      </c>
      <c r="G93" s="49">
        <v>423</v>
      </c>
      <c r="H93" s="3"/>
      <c r="I93" s="3"/>
      <c r="J93" s="3"/>
      <c r="K93" s="3"/>
      <c r="L93" s="3"/>
      <c r="M93" s="3"/>
      <c r="N93" s="3"/>
      <c r="O93" s="3"/>
      <c r="P93" s="3"/>
      <c r="Q93" s="3"/>
      <c r="R93" s="3"/>
      <c r="S93" s="3"/>
      <c r="T93" s="3"/>
      <c r="U93" s="3"/>
      <c r="V93" s="3"/>
      <c r="W93" s="3"/>
      <c r="X93" s="3"/>
      <c r="Y93" s="3"/>
      <c r="Z93" s="3"/>
    </row>
    <row r="94" spans="1:26" ht="12.75" hidden="1" customHeight="1" outlineLevel="1" x14ac:dyDescent="0.2">
      <c r="A94" s="3"/>
      <c r="B94" s="3"/>
      <c r="C94" s="3"/>
      <c r="D94" s="3"/>
      <c r="E94" s="3"/>
      <c r="F94" s="8" t="s">
        <v>240</v>
      </c>
      <c r="G94" s="49">
        <v>422.5</v>
      </c>
      <c r="H94" s="3"/>
      <c r="I94" s="3"/>
      <c r="J94" s="3"/>
      <c r="K94" s="3"/>
      <c r="L94" s="3"/>
      <c r="M94" s="3"/>
      <c r="N94" s="3"/>
      <c r="O94" s="3"/>
      <c r="P94" s="3"/>
      <c r="Q94" s="3"/>
      <c r="R94" s="3"/>
      <c r="S94" s="3"/>
      <c r="T94" s="3"/>
      <c r="U94" s="3"/>
      <c r="V94" s="3"/>
      <c r="W94" s="3"/>
      <c r="X94" s="3"/>
      <c r="Y94" s="3"/>
      <c r="Z94" s="3"/>
    </row>
    <row r="95" spans="1:26" ht="12.75" hidden="1" customHeight="1" outlineLevel="1" x14ac:dyDescent="0.2">
      <c r="A95" s="3"/>
      <c r="B95" s="3"/>
      <c r="C95" s="3"/>
      <c r="D95" s="3"/>
      <c r="E95" s="3"/>
      <c r="F95" s="8" t="s">
        <v>241</v>
      </c>
      <c r="G95" s="49">
        <v>416</v>
      </c>
      <c r="H95" s="3"/>
      <c r="I95" s="3"/>
      <c r="J95" s="3"/>
      <c r="K95" s="3"/>
      <c r="L95" s="3"/>
      <c r="M95" s="3"/>
      <c r="N95" s="3"/>
      <c r="O95" s="3"/>
      <c r="P95" s="3"/>
      <c r="Q95" s="3"/>
      <c r="R95" s="3"/>
      <c r="S95" s="3"/>
      <c r="T95" s="3"/>
      <c r="U95" s="3"/>
      <c r="V95" s="3"/>
      <c r="W95" s="3"/>
      <c r="X95" s="3"/>
      <c r="Y95" s="3"/>
      <c r="Z95" s="3"/>
    </row>
    <row r="96" spans="1:26" ht="12.75" hidden="1" customHeight="1" outlineLevel="1" x14ac:dyDescent="0.2">
      <c r="A96" s="3"/>
      <c r="B96" s="3"/>
      <c r="C96" s="3"/>
      <c r="D96" s="3"/>
      <c r="E96" s="3"/>
      <c r="F96" s="8" t="s">
        <v>242</v>
      </c>
      <c r="G96" s="49">
        <v>409.59000000000003</v>
      </c>
      <c r="H96" s="3"/>
      <c r="I96" s="3"/>
      <c r="J96" s="3"/>
      <c r="K96" s="3"/>
      <c r="L96" s="3"/>
      <c r="M96" s="3"/>
      <c r="N96" s="3"/>
      <c r="O96" s="3"/>
      <c r="P96" s="3"/>
      <c r="Q96" s="3"/>
      <c r="R96" s="3"/>
      <c r="S96" s="3"/>
      <c r="T96" s="3"/>
      <c r="U96" s="3"/>
      <c r="V96" s="3"/>
      <c r="W96" s="3"/>
      <c r="X96" s="3"/>
      <c r="Y96" s="3"/>
      <c r="Z96" s="3"/>
    </row>
    <row r="97" spans="1:26" ht="12.75" hidden="1" customHeight="1" outlineLevel="1" x14ac:dyDescent="0.2">
      <c r="A97" s="3"/>
      <c r="B97" s="3"/>
      <c r="C97" s="3"/>
      <c r="D97" s="3"/>
      <c r="E97" s="3"/>
      <c r="F97" s="8" t="s">
        <v>243</v>
      </c>
      <c r="G97" s="49">
        <v>405</v>
      </c>
      <c r="H97" s="3"/>
      <c r="I97" s="3"/>
      <c r="J97" s="3"/>
      <c r="K97" s="3"/>
      <c r="L97" s="3"/>
      <c r="M97" s="3"/>
      <c r="N97" s="3"/>
      <c r="O97" s="3"/>
      <c r="P97" s="3"/>
      <c r="Q97" s="3"/>
      <c r="R97" s="3"/>
      <c r="S97" s="3"/>
      <c r="T97" s="3"/>
      <c r="U97" s="3"/>
      <c r="V97" s="3"/>
      <c r="W97" s="3"/>
      <c r="X97" s="3"/>
      <c r="Y97" s="3"/>
      <c r="Z97" s="3"/>
    </row>
    <row r="98" spans="1:26" ht="12.75" hidden="1" customHeight="1" outlineLevel="1" x14ac:dyDescent="0.2">
      <c r="A98" s="3"/>
      <c r="B98" s="3"/>
      <c r="C98" s="3"/>
      <c r="D98" s="3"/>
      <c r="E98" s="3"/>
      <c r="F98" s="8" t="s">
        <v>245</v>
      </c>
      <c r="G98" s="49">
        <v>382.5</v>
      </c>
      <c r="H98" s="3"/>
      <c r="I98" s="3"/>
      <c r="J98" s="3"/>
      <c r="K98" s="3"/>
      <c r="L98" s="3"/>
      <c r="M98" s="3"/>
      <c r="N98" s="3"/>
      <c r="O98" s="3"/>
      <c r="P98" s="3"/>
      <c r="Q98" s="3"/>
      <c r="R98" s="3"/>
      <c r="S98" s="3"/>
      <c r="T98" s="3"/>
      <c r="U98" s="3"/>
      <c r="V98" s="3"/>
      <c r="W98" s="3"/>
      <c r="X98" s="3"/>
      <c r="Y98" s="3"/>
      <c r="Z98" s="3"/>
    </row>
    <row r="99" spans="1:26" ht="12.75" hidden="1" customHeight="1" outlineLevel="1" x14ac:dyDescent="0.2">
      <c r="A99" s="3"/>
      <c r="B99" s="3"/>
      <c r="C99" s="3"/>
      <c r="D99" s="3"/>
      <c r="E99" s="3"/>
      <c r="F99" s="8" t="s">
        <v>246</v>
      </c>
      <c r="G99" s="49">
        <v>336</v>
      </c>
      <c r="H99" s="3"/>
      <c r="I99" s="3"/>
      <c r="J99" s="3"/>
      <c r="K99" s="3"/>
      <c r="L99" s="3"/>
      <c r="M99" s="3"/>
      <c r="N99" s="3"/>
      <c r="O99" s="3"/>
      <c r="P99" s="3"/>
      <c r="Q99" s="3"/>
      <c r="R99" s="3"/>
      <c r="S99" s="3"/>
      <c r="T99" s="3"/>
      <c r="U99" s="3"/>
      <c r="V99" s="3"/>
      <c r="W99" s="3"/>
      <c r="X99" s="3"/>
      <c r="Y99" s="3"/>
      <c r="Z99" s="3"/>
    </row>
    <row r="100" spans="1:26" ht="12.75" hidden="1" customHeight="1" outlineLevel="1" x14ac:dyDescent="0.2">
      <c r="A100" s="3"/>
      <c r="B100" s="3"/>
      <c r="C100" s="3"/>
      <c r="D100" s="3"/>
      <c r="E100" s="3"/>
      <c r="F100" s="8" t="s">
        <v>247</v>
      </c>
      <c r="G100" s="49">
        <v>319.20000000000005</v>
      </c>
      <c r="H100" s="3"/>
      <c r="I100" s="3"/>
      <c r="J100" s="3"/>
      <c r="K100" s="3"/>
      <c r="L100" s="3"/>
      <c r="M100" s="3"/>
      <c r="N100" s="3"/>
      <c r="O100" s="3"/>
      <c r="P100" s="3"/>
      <c r="Q100" s="3"/>
      <c r="R100" s="3"/>
      <c r="S100" s="3"/>
      <c r="T100" s="3"/>
      <c r="U100" s="3"/>
      <c r="V100" s="3"/>
      <c r="W100" s="3"/>
      <c r="X100" s="3"/>
      <c r="Y100" s="3"/>
      <c r="Z100" s="3"/>
    </row>
    <row r="101" spans="1:26" ht="12.75" hidden="1" customHeight="1" outlineLevel="1" x14ac:dyDescent="0.2">
      <c r="A101" s="3"/>
      <c r="B101" s="3"/>
      <c r="C101" s="3"/>
      <c r="D101" s="3"/>
      <c r="E101" s="3"/>
      <c r="F101" s="8" t="s">
        <v>248</v>
      </c>
      <c r="G101" s="49">
        <v>312</v>
      </c>
      <c r="H101" s="3"/>
      <c r="I101" s="3"/>
      <c r="J101" s="3"/>
      <c r="K101" s="3"/>
      <c r="L101" s="3"/>
      <c r="M101" s="3"/>
      <c r="N101" s="3"/>
      <c r="O101" s="3"/>
      <c r="P101" s="3"/>
      <c r="Q101" s="3"/>
      <c r="R101" s="3"/>
      <c r="S101" s="3"/>
      <c r="T101" s="3"/>
      <c r="U101" s="3"/>
      <c r="V101" s="3"/>
      <c r="W101" s="3"/>
      <c r="X101" s="3"/>
      <c r="Y101" s="3"/>
      <c r="Z101" s="3"/>
    </row>
    <row r="102" spans="1:26" ht="12.75" hidden="1" customHeight="1" outlineLevel="1" x14ac:dyDescent="0.2">
      <c r="A102" s="3"/>
      <c r="B102" s="3"/>
      <c r="C102" s="3"/>
      <c r="D102" s="3"/>
      <c r="E102" s="3"/>
      <c r="F102" s="8" t="s">
        <v>251</v>
      </c>
      <c r="G102" s="49">
        <v>276</v>
      </c>
      <c r="H102" s="3"/>
      <c r="I102" s="3"/>
      <c r="J102" s="3"/>
      <c r="K102" s="3"/>
      <c r="L102" s="3"/>
      <c r="M102" s="3"/>
      <c r="N102" s="3"/>
      <c r="O102" s="3"/>
      <c r="P102" s="3"/>
      <c r="Q102" s="3"/>
      <c r="R102" s="3"/>
      <c r="S102" s="3"/>
      <c r="T102" s="3"/>
      <c r="U102" s="3"/>
      <c r="V102" s="3"/>
      <c r="W102" s="3"/>
      <c r="X102" s="3"/>
      <c r="Y102" s="3"/>
      <c r="Z102" s="3"/>
    </row>
    <row r="103" spans="1:26" ht="12.75" hidden="1" customHeight="1" outlineLevel="1" x14ac:dyDescent="0.2">
      <c r="A103" s="3"/>
      <c r="B103" s="3"/>
      <c r="C103" s="3"/>
      <c r="D103" s="3"/>
      <c r="E103" s="3"/>
      <c r="F103" s="8" t="s">
        <v>249</v>
      </c>
      <c r="G103" s="49">
        <v>261</v>
      </c>
      <c r="H103" s="3"/>
      <c r="I103" s="3"/>
      <c r="J103" s="3"/>
      <c r="K103" s="3"/>
      <c r="L103" s="3"/>
      <c r="M103" s="3"/>
      <c r="N103" s="3"/>
      <c r="O103" s="3"/>
      <c r="P103" s="3"/>
      <c r="Q103" s="3"/>
      <c r="R103" s="3"/>
      <c r="S103" s="3"/>
      <c r="T103" s="3"/>
      <c r="U103" s="3"/>
      <c r="V103" s="3"/>
      <c r="W103" s="3"/>
      <c r="X103" s="3"/>
      <c r="Y103" s="3"/>
      <c r="Z103" s="3"/>
    </row>
    <row r="104" spans="1:26" ht="12.75" hidden="1" customHeight="1" outlineLevel="1" x14ac:dyDescent="0.2">
      <c r="A104" s="3"/>
      <c r="B104" s="3"/>
      <c r="C104" s="3"/>
      <c r="D104" s="3"/>
      <c r="E104" s="3"/>
      <c r="F104" s="8" t="s">
        <v>250</v>
      </c>
      <c r="G104" s="49">
        <v>259.35000000000002</v>
      </c>
      <c r="H104" s="3"/>
      <c r="I104" s="3"/>
      <c r="J104" s="3"/>
      <c r="K104" s="3"/>
      <c r="L104" s="3"/>
      <c r="M104" s="3"/>
      <c r="N104" s="3"/>
      <c r="O104" s="3"/>
      <c r="P104" s="3"/>
      <c r="Q104" s="3"/>
      <c r="R104" s="3"/>
      <c r="S104" s="3"/>
      <c r="T104" s="3"/>
      <c r="U104" s="3"/>
      <c r="V104" s="3"/>
      <c r="W104" s="3"/>
      <c r="X104" s="3"/>
      <c r="Y104" s="3"/>
      <c r="Z104" s="3"/>
    </row>
    <row r="105" spans="1:26" ht="12.75" hidden="1" customHeight="1" outlineLevel="1" x14ac:dyDescent="0.2">
      <c r="A105" s="3"/>
      <c r="B105" s="3"/>
      <c r="C105" s="3"/>
      <c r="D105" s="3"/>
      <c r="E105" s="3"/>
      <c r="F105" s="8" t="s">
        <v>252</v>
      </c>
      <c r="G105" s="49">
        <v>231</v>
      </c>
      <c r="H105" s="3"/>
      <c r="I105" s="3"/>
      <c r="J105" s="3"/>
      <c r="K105" s="3"/>
      <c r="L105" s="3"/>
      <c r="M105" s="3"/>
      <c r="N105" s="3"/>
      <c r="O105" s="3"/>
      <c r="P105" s="3"/>
      <c r="Q105" s="3"/>
      <c r="R105" s="3"/>
      <c r="S105" s="3"/>
      <c r="T105" s="3"/>
      <c r="U105" s="3"/>
      <c r="V105" s="3"/>
      <c r="W105" s="3"/>
      <c r="X105" s="3"/>
      <c r="Y105" s="3"/>
      <c r="Z105" s="3"/>
    </row>
    <row r="106" spans="1:26" ht="12.75" hidden="1" customHeight="1" outlineLevel="1" x14ac:dyDescent="0.2">
      <c r="A106" s="3"/>
      <c r="B106" s="3"/>
      <c r="C106" s="3"/>
      <c r="D106" s="3"/>
      <c r="E106" s="3"/>
      <c r="F106" s="8" t="s">
        <v>253</v>
      </c>
      <c r="G106" s="49">
        <v>227.43</v>
      </c>
      <c r="H106" s="3"/>
      <c r="I106" s="3"/>
      <c r="J106" s="3"/>
      <c r="K106" s="3"/>
      <c r="L106" s="3"/>
      <c r="M106" s="3"/>
      <c r="N106" s="3"/>
      <c r="O106" s="3"/>
      <c r="P106" s="3"/>
      <c r="Q106" s="3"/>
      <c r="R106" s="3"/>
      <c r="S106" s="3"/>
      <c r="T106" s="3"/>
      <c r="U106" s="3"/>
      <c r="V106" s="3"/>
      <c r="W106" s="3"/>
      <c r="X106" s="3"/>
      <c r="Y106" s="3"/>
      <c r="Z106" s="3"/>
    </row>
    <row r="107" spans="1:26" ht="12.75" hidden="1" customHeight="1" outlineLevel="1" x14ac:dyDescent="0.2">
      <c r="A107" s="3"/>
      <c r="B107" s="3"/>
      <c r="C107" s="3"/>
      <c r="D107" s="3"/>
      <c r="E107" s="3"/>
      <c r="F107" s="8" t="s">
        <v>254</v>
      </c>
      <c r="G107" s="49">
        <v>219.78</v>
      </c>
      <c r="H107" s="3"/>
      <c r="I107" s="3"/>
      <c r="J107" s="3"/>
      <c r="K107" s="3"/>
      <c r="L107" s="3"/>
      <c r="M107" s="3"/>
      <c r="N107" s="3"/>
      <c r="O107" s="3"/>
      <c r="P107" s="3"/>
      <c r="Q107" s="3"/>
      <c r="R107" s="3"/>
      <c r="S107" s="3"/>
      <c r="T107" s="3"/>
      <c r="U107" s="3"/>
      <c r="V107" s="3"/>
      <c r="W107" s="3"/>
      <c r="X107" s="3"/>
      <c r="Y107" s="3"/>
      <c r="Z107" s="3"/>
    </row>
    <row r="108" spans="1:26" ht="12.75" hidden="1" customHeight="1" outlineLevel="1" x14ac:dyDescent="0.2">
      <c r="A108" s="3"/>
      <c r="B108" s="3"/>
      <c r="C108" s="3"/>
      <c r="D108" s="3"/>
      <c r="E108" s="3"/>
      <c r="F108" s="8" t="s">
        <v>255</v>
      </c>
      <c r="G108" s="49">
        <v>143</v>
      </c>
      <c r="H108" s="3"/>
      <c r="I108" s="3"/>
      <c r="J108" s="3"/>
      <c r="K108" s="3"/>
      <c r="L108" s="3"/>
      <c r="M108" s="3"/>
      <c r="N108" s="3"/>
      <c r="O108" s="3"/>
      <c r="P108" s="3"/>
      <c r="Q108" s="3"/>
      <c r="R108" s="3"/>
      <c r="S108" s="3"/>
      <c r="T108" s="3"/>
      <c r="U108" s="3"/>
      <c r="V108" s="3"/>
      <c r="W108" s="3"/>
      <c r="X108" s="3"/>
      <c r="Y108" s="3"/>
      <c r="Z108" s="3"/>
    </row>
    <row r="109" spans="1:26" ht="12.75" hidden="1" customHeight="1" outlineLevel="1" x14ac:dyDescent="0.2">
      <c r="A109" s="3"/>
      <c r="B109" s="3"/>
      <c r="C109" s="3"/>
      <c r="D109" s="3"/>
      <c r="E109" s="3"/>
      <c r="F109" s="8" t="s">
        <v>256</v>
      </c>
      <c r="G109" s="49">
        <v>139.86000000000001</v>
      </c>
      <c r="H109" s="3"/>
      <c r="I109" s="3"/>
      <c r="J109" s="3"/>
      <c r="K109" s="3"/>
      <c r="L109" s="3"/>
      <c r="M109" s="3"/>
      <c r="N109" s="3"/>
      <c r="O109" s="3"/>
      <c r="P109" s="3"/>
      <c r="Q109" s="3"/>
      <c r="R109" s="3"/>
      <c r="S109" s="3"/>
      <c r="T109" s="3"/>
      <c r="U109" s="3"/>
      <c r="V109" s="3"/>
      <c r="W109" s="3"/>
      <c r="X109" s="3"/>
      <c r="Y109" s="3"/>
      <c r="Z109" s="3"/>
    </row>
    <row r="110" spans="1:26" ht="12.75" hidden="1" customHeight="1" outlineLevel="1" x14ac:dyDescent="0.2">
      <c r="A110" s="3"/>
      <c r="B110" s="3"/>
      <c r="C110" s="3"/>
      <c r="D110" s="3"/>
      <c r="E110" s="3"/>
      <c r="F110" s="8" t="s">
        <v>257</v>
      </c>
      <c r="G110" s="49">
        <v>111.72</v>
      </c>
      <c r="H110" s="3"/>
      <c r="I110" s="3"/>
      <c r="J110" s="3"/>
      <c r="K110" s="3"/>
      <c r="L110" s="3"/>
      <c r="M110" s="3"/>
      <c r="N110" s="3"/>
      <c r="O110" s="3"/>
      <c r="P110" s="3"/>
      <c r="Q110" s="3"/>
      <c r="R110" s="3"/>
      <c r="S110" s="3"/>
      <c r="T110" s="3"/>
      <c r="U110" s="3"/>
      <c r="V110" s="3"/>
      <c r="W110" s="3"/>
      <c r="X110" s="3"/>
      <c r="Y110" s="3"/>
      <c r="Z110" s="3"/>
    </row>
    <row r="111" spans="1:26" ht="12.75" hidden="1" customHeight="1" outlineLevel="1" x14ac:dyDescent="0.2">
      <c r="A111" s="3"/>
      <c r="B111" s="3"/>
      <c r="C111" s="3"/>
      <c r="D111" s="3"/>
      <c r="E111" s="3"/>
      <c r="F111" s="8" t="s">
        <v>258</v>
      </c>
      <c r="G111" s="49">
        <v>54</v>
      </c>
      <c r="H111" s="3"/>
      <c r="I111" s="3"/>
      <c r="J111" s="3"/>
      <c r="K111" s="3"/>
      <c r="L111" s="3"/>
      <c r="M111" s="3"/>
      <c r="N111" s="3"/>
      <c r="O111" s="3"/>
      <c r="P111" s="3"/>
      <c r="Q111" s="3"/>
      <c r="R111" s="3"/>
      <c r="S111" s="3"/>
      <c r="T111" s="3"/>
      <c r="U111" s="3"/>
      <c r="V111" s="3"/>
      <c r="W111" s="3"/>
      <c r="X111" s="3"/>
      <c r="Y111" s="3"/>
      <c r="Z111" s="3"/>
    </row>
    <row r="112" spans="1:26" ht="12.75" hidden="1" customHeight="1" outlineLevel="1" x14ac:dyDescent="0.2">
      <c r="A112" s="3"/>
      <c r="B112" s="3"/>
      <c r="C112" s="3"/>
      <c r="D112" s="3"/>
      <c r="E112" s="3"/>
      <c r="F112" s="8" t="s">
        <v>259</v>
      </c>
      <c r="G112" s="49">
        <v>45</v>
      </c>
      <c r="H112" s="3"/>
      <c r="I112" s="3"/>
      <c r="J112" s="3"/>
      <c r="K112" s="3"/>
      <c r="L112" s="3"/>
      <c r="M112" s="3"/>
      <c r="N112" s="3"/>
      <c r="O112" s="3"/>
      <c r="P112" s="3"/>
      <c r="Q112" s="3"/>
      <c r="R112" s="3"/>
      <c r="S112" s="3"/>
      <c r="T112" s="3"/>
      <c r="U112" s="3"/>
      <c r="V112" s="3"/>
      <c r="W112" s="3"/>
      <c r="X112" s="3"/>
      <c r="Y112" s="3"/>
      <c r="Z112" s="3"/>
    </row>
    <row r="113" spans="1:26" ht="12.75" hidden="1" customHeight="1" outlineLevel="1" x14ac:dyDescent="0.2">
      <c r="A113" s="3"/>
      <c r="B113" s="3"/>
      <c r="C113" s="3"/>
      <c r="D113" s="3"/>
      <c r="E113" s="3"/>
      <c r="F113" s="8" t="s">
        <v>260</v>
      </c>
      <c r="G113" s="49">
        <v>31.5</v>
      </c>
      <c r="H113" s="3"/>
      <c r="I113" s="3"/>
      <c r="J113" s="3"/>
      <c r="K113" s="3"/>
      <c r="L113" s="3"/>
      <c r="M113" s="3"/>
      <c r="N113" s="3"/>
      <c r="O113" s="3"/>
      <c r="P113" s="3"/>
      <c r="Q113" s="3"/>
      <c r="R113" s="3"/>
      <c r="S113" s="3"/>
      <c r="T113" s="3"/>
      <c r="U113" s="3"/>
      <c r="V113" s="3"/>
      <c r="W113" s="3"/>
      <c r="X113" s="3"/>
      <c r="Y113" s="3"/>
      <c r="Z113" s="3"/>
    </row>
    <row r="114" spans="1:26" ht="12.75" hidden="1" customHeight="1" outlineLevel="1" x14ac:dyDescent="0.2">
      <c r="A114" s="3"/>
      <c r="B114" s="3"/>
      <c r="C114" s="3"/>
      <c r="D114" s="3"/>
      <c r="E114" s="3"/>
      <c r="F114" s="8" t="s">
        <v>127</v>
      </c>
      <c r="G114" s="49">
        <v>82543.11000000003</v>
      </c>
      <c r="H114" s="3"/>
      <c r="I114" s="3"/>
      <c r="J114" s="3"/>
      <c r="K114" s="3"/>
      <c r="L114" s="3"/>
      <c r="M114" s="3"/>
      <c r="N114" s="3"/>
      <c r="O114" s="3"/>
      <c r="P114" s="3"/>
      <c r="Q114" s="3"/>
      <c r="R114" s="3"/>
      <c r="S114" s="3"/>
      <c r="T114" s="3"/>
      <c r="U114" s="3"/>
      <c r="V114" s="3"/>
      <c r="W114" s="3"/>
      <c r="X114" s="3"/>
      <c r="Y114" s="3"/>
      <c r="Z114" s="3"/>
    </row>
    <row r="115" spans="1:26" ht="12.75" customHeight="1" collapsed="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x14ac:dyDescent="0.2"/>
    <row r="316" spans="1:26" ht="15.75" customHeight="1" x14ac:dyDescent="0.2"/>
    <row r="317" spans="1:26" ht="15.75" customHeight="1" x14ac:dyDescent="0.2"/>
    <row r="318" spans="1:26" ht="15.75" customHeight="1" x14ac:dyDescent="0.2"/>
    <row r="319" spans="1:26" ht="15.75" customHeight="1" x14ac:dyDescent="0.2"/>
    <row r="320" spans="1: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3" right="0.3" top="0.3" bottom="0.3" header="0" footer="0"/>
  <pageSetup scale="75" orientation="landscape"/>
  <headerFooter>
    <oddHeader>&amp;CTab: &amp;A</oddHeader>
    <oddFooter>&amp;L&amp;D &amp;T&amp;C&amp;F -- &amp;A&amp;R&amp;P/</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997A5"/>
  </sheetPr>
  <dimension ref="A1:Z1000"/>
  <sheetViews>
    <sheetView showGridLines="0" workbookViewId="0"/>
  </sheetViews>
  <sheetFormatPr defaultColWidth="14.5" defaultRowHeight="15" customHeight="1" outlineLevelRow="1" x14ac:dyDescent="0.2"/>
  <cols>
    <col min="1" max="5" width="9.5" customWidth="1"/>
    <col min="6" max="6" width="37.1640625" customWidth="1"/>
    <col min="7" max="7" width="22.83203125" customWidth="1"/>
    <col min="8" max="8" width="16" customWidth="1"/>
    <col min="9" max="9" width="20.83203125" customWidth="1"/>
    <col min="10" max="10" width="16" customWidth="1"/>
    <col min="11" max="11" width="20.83203125" customWidth="1"/>
    <col min="12" max="12" width="16" customWidth="1"/>
    <col min="13" max="13" width="27.5" customWidth="1"/>
    <col min="14" max="14" width="21.5" customWidth="1"/>
    <col min="15" max="15" width="9.5" customWidth="1"/>
    <col min="16" max="16" width="20.5" customWidth="1"/>
    <col min="17" max="17" width="20.83203125" customWidth="1"/>
    <col min="18" max="26" width="9.5" customWidth="1"/>
  </cols>
  <sheetData>
    <row r="1" spans="1:26" ht="12.75" customHeight="1" x14ac:dyDescent="0.2">
      <c r="A1" s="2" t="str">
        <f>Introduction!A1</f>
        <v xml:space="preserve"> Introduction to Data Analytics with Excel</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A2" s="2">
        <f>Introduction!A2</f>
        <v>0</v>
      </c>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
      <c r="A3" s="2" t="str">
        <f>Introduction!A3</f>
        <v>Pivot Tables</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
      <c r="A4" s="4" t="str">
        <f ca="1">MID(CELL("Filename",I7),SEARCH("]",CELL("Filename",I7),1)+1,100)</f>
        <v>Section 6 - Calc Field (ANS)</v>
      </c>
      <c r="B4" s="3"/>
      <c r="C4" s="3"/>
      <c r="D4" s="3"/>
      <c r="E4" s="3"/>
      <c r="F4" s="3"/>
      <c r="G4" s="3"/>
      <c r="H4" s="3"/>
      <c r="I4" s="3"/>
      <c r="J4" s="3"/>
      <c r="K4" s="3"/>
      <c r="L4" s="3"/>
      <c r="M4" s="3"/>
      <c r="N4" s="3"/>
      <c r="O4" s="3"/>
      <c r="P4" s="3"/>
      <c r="Q4" s="3"/>
      <c r="R4" s="3"/>
      <c r="S4" s="3"/>
      <c r="T4" s="3"/>
      <c r="U4" s="3"/>
      <c r="V4" s="3"/>
      <c r="W4" s="3"/>
      <c r="X4" s="3"/>
      <c r="Y4" s="3"/>
      <c r="Z4" s="3"/>
    </row>
    <row r="5" spans="1:26" ht="12.75" customHeight="1" x14ac:dyDescent="0.2">
      <c r="A5" s="3"/>
      <c r="B5" s="3"/>
      <c r="C5" s="3"/>
      <c r="D5" s="3"/>
      <c r="E5" s="3"/>
      <c r="F5" s="3"/>
      <c r="G5" s="3"/>
      <c r="H5" s="3"/>
      <c r="I5" s="3"/>
      <c r="J5" s="3"/>
      <c r="K5" s="3"/>
      <c r="L5" s="3"/>
      <c r="M5" s="3"/>
      <c r="N5" s="3"/>
      <c r="O5" s="3"/>
      <c r="P5" s="3"/>
      <c r="Q5" s="3"/>
      <c r="R5" s="3"/>
      <c r="S5" s="3"/>
      <c r="T5" s="3"/>
      <c r="U5" s="3"/>
      <c r="V5" s="3"/>
      <c r="W5" s="3"/>
      <c r="X5" s="3"/>
      <c r="Y5" s="3"/>
      <c r="Z5" s="3"/>
    </row>
    <row r="6" spans="1:26" ht="12.75" customHeight="1" x14ac:dyDescent="0.2">
      <c r="A6" s="3"/>
      <c r="B6" s="3"/>
      <c r="C6" s="3"/>
      <c r="D6" s="3"/>
      <c r="E6" s="3"/>
      <c r="F6" s="3"/>
      <c r="G6" s="3"/>
      <c r="H6" s="3"/>
      <c r="I6" s="3"/>
      <c r="J6" s="3"/>
      <c r="K6" s="3"/>
      <c r="L6" s="3"/>
      <c r="M6" s="3"/>
      <c r="N6" s="3"/>
      <c r="O6" s="3"/>
      <c r="Q6" s="3"/>
      <c r="R6" s="3"/>
      <c r="S6" s="3"/>
      <c r="T6" s="3"/>
      <c r="U6" s="3"/>
      <c r="V6" s="3"/>
      <c r="W6" s="3"/>
      <c r="X6" s="3"/>
      <c r="Y6" s="3"/>
      <c r="Z6" s="3"/>
    </row>
    <row r="7" spans="1:26" ht="12.75" customHeight="1" x14ac:dyDescent="0.3">
      <c r="A7" s="3"/>
      <c r="B7" s="29" t="s">
        <v>331</v>
      </c>
      <c r="C7" s="3"/>
      <c r="D7" s="3"/>
      <c r="E7" s="3"/>
      <c r="F7" s="3"/>
      <c r="G7" s="3"/>
      <c r="H7" s="3"/>
      <c r="I7" s="3"/>
      <c r="J7" s="3"/>
      <c r="K7" s="3"/>
      <c r="L7" s="3"/>
      <c r="M7" s="3"/>
      <c r="N7" s="3"/>
      <c r="O7" s="3"/>
      <c r="P7" s="3"/>
      <c r="Q7" s="3"/>
      <c r="R7" s="3"/>
      <c r="S7" s="3"/>
      <c r="T7" s="3"/>
      <c r="U7" s="3"/>
      <c r="V7" s="3"/>
      <c r="W7" s="3"/>
      <c r="X7" s="3"/>
      <c r="Y7" s="3"/>
      <c r="Z7" s="3"/>
    </row>
    <row r="8" spans="1:26" ht="12.75" customHeight="1" outlineLevel="1" x14ac:dyDescent="0.2">
      <c r="A8" s="3"/>
      <c r="B8" s="3"/>
      <c r="C8" s="3"/>
      <c r="D8" s="3"/>
      <c r="E8" s="3"/>
      <c r="F8" s="30" t="s">
        <v>335</v>
      </c>
      <c r="G8" s="3"/>
      <c r="H8" s="3"/>
      <c r="I8" s="3"/>
      <c r="J8" s="3"/>
      <c r="N8" s="3"/>
      <c r="O8" s="3"/>
      <c r="P8" s="3"/>
      <c r="Q8" s="3"/>
      <c r="R8" s="3"/>
      <c r="S8" s="3"/>
      <c r="T8" s="3"/>
      <c r="U8" s="3"/>
      <c r="V8" s="3"/>
      <c r="W8" s="3"/>
      <c r="X8" s="3"/>
      <c r="Y8" s="3"/>
      <c r="Z8" s="3"/>
    </row>
    <row r="9" spans="1:26" ht="12.75" customHeight="1" outlineLevel="1" x14ac:dyDescent="0.2">
      <c r="A9" s="3"/>
      <c r="B9" s="3"/>
      <c r="C9" s="3"/>
      <c r="D9" s="3"/>
      <c r="E9" s="3"/>
      <c r="G9" s="7" t="s">
        <v>336</v>
      </c>
      <c r="O9" s="3"/>
      <c r="P9" s="3"/>
      <c r="Q9" s="3"/>
      <c r="R9" s="3"/>
      <c r="S9" s="3"/>
      <c r="T9" s="3"/>
      <c r="U9" s="3"/>
      <c r="V9" s="3"/>
      <c r="W9" s="3"/>
      <c r="X9" s="3"/>
      <c r="Y9" s="3"/>
      <c r="Z9" s="3"/>
    </row>
    <row r="10" spans="1:26" ht="12.75" customHeight="1" outlineLevel="1" x14ac:dyDescent="0.2">
      <c r="A10" s="3"/>
      <c r="B10" s="3"/>
      <c r="C10" s="3"/>
      <c r="D10" s="3"/>
      <c r="E10" s="3"/>
      <c r="G10" s="43" t="s">
        <v>158</v>
      </c>
      <c r="I10" s="43" t="s">
        <v>139</v>
      </c>
      <c r="K10" s="43" t="s">
        <v>159</v>
      </c>
      <c r="M10" s="43" t="s">
        <v>337</v>
      </c>
      <c r="N10" s="43" t="s">
        <v>338</v>
      </c>
      <c r="O10" s="3"/>
      <c r="P10" s="3"/>
      <c r="Q10" s="3"/>
      <c r="R10" s="3"/>
      <c r="S10" s="3"/>
      <c r="T10" s="3"/>
      <c r="U10" s="3"/>
      <c r="V10" s="3"/>
      <c r="W10" s="3"/>
      <c r="X10" s="3"/>
      <c r="Y10" s="3"/>
      <c r="Z10" s="3"/>
    </row>
    <row r="11" spans="1:26" ht="12.75" customHeight="1" outlineLevel="1" x14ac:dyDescent="0.2">
      <c r="A11" s="3"/>
      <c r="B11" s="3"/>
      <c r="C11" s="3"/>
      <c r="D11" s="3"/>
      <c r="E11" s="3"/>
      <c r="F11" s="7" t="s">
        <v>300</v>
      </c>
      <c r="G11" s="43" t="s">
        <v>17</v>
      </c>
      <c r="H11" s="43" t="s">
        <v>339</v>
      </c>
      <c r="I11" s="43" t="s">
        <v>17</v>
      </c>
      <c r="J11" s="43" t="s">
        <v>339</v>
      </c>
      <c r="K11" s="43" t="s">
        <v>17</v>
      </c>
      <c r="L11" s="43" t="s">
        <v>339</v>
      </c>
      <c r="O11" s="3"/>
      <c r="P11" s="3"/>
      <c r="Q11" s="3"/>
      <c r="R11" s="3"/>
      <c r="S11" s="3"/>
      <c r="T11" s="3"/>
      <c r="U11" s="3"/>
      <c r="V11" s="3"/>
      <c r="W11" s="3"/>
      <c r="X11" s="3"/>
      <c r="Y11" s="3"/>
      <c r="Z11" s="3"/>
    </row>
    <row r="12" spans="1:26" ht="12.75" customHeight="1" outlineLevel="1" x14ac:dyDescent="0.2">
      <c r="A12" s="3"/>
      <c r="B12" s="3"/>
      <c r="C12" s="3"/>
      <c r="D12" s="3"/>
      <c r="E12" s="3"/>
      <c r="F12" s="8" t="s">
        <v>130</v>
      </c>
      <c r="G12" s="49">
        <v>750</v>
      </c>
      <c r="H12" s="49">
        <v>56.25</v>
      </c>
      <c r="I12" s="49">
        <v>1272</v>
      </c>
      <c r="J12" s="49">
        <v>95.399999999999991</v>
      </c>
      <c r="K12" s="49">
        <v>2682</v>
      </c>
      <c r="L12" s="49">
        <v>201.15</v>
      </c>
      <c r="M12" s="49">
        <v>4704</v>
      </c>
      <c r="N12" s="49">
        <v>352.8</v>
      </c>
      <c r="O12" s="3"/>
      <c r="P12" s="3"/>
      <c r="Q12" s="3"/>
      <c r="R12" s="3"/>
      <c r="S12" s="3"/>
      <c r="T12" s="3"/>
      <c r="U12" s="3"/>
      <c r="V12" s="3"/>
      <c r="W12" s="3"/>
      <c r="X12" s="3"/>
      <c r="Y12" s="3"/>
      <c r="Z12" s="3"/>
    </row>
    <row r="13" spans="1:26" ht="12.75" customHeight="1" outlineLevel="1" x14ac:dyDescent="0.2">
      <c r="A13" s="3"/>
      <c r="B13" s="3"/>
      <c r="C13" s="3"/>
      <c r="D13" s="3"/>
      <c r="E13" s="3"/>
      <c r="F13" s="8" t="s">
        <v>131</v>
      </c>
      <c r="G13" s="49">
        <v>461.5</v>
      </c>
      <c r="H13" s="49">
        <v>34.612499999999997</v>
      </c>
      <c r="I13" s="49">
        <v>2424.5</v>
      </c>
      <c r="J13" s="49">
        <v>181.83750000000001</v>
      </c>
      <c r="K13" s="49">
        <v>1963</v>
      </c>
      <c r="L13" s="49">
        <v>147.22499999999999</v>
      </c>
      <c r="M13" s="49">
        <v>4849</v>
      </c>
      <c r="N13" s="49">
        <v>363.67500000000001</v>
      </c>
      <c r="O13" s="3"/>
      <c r="P13" s="3"/>
      <c r="Q13" s="3"/>
      <c r="R13" s="3"/>
      <c r="S13" s="3"/>
      <c r="T13" s="3"/>
      <c r="U13" s="3"/>
      <c r="V13" s="3"/>
      <c r="W13" s="3"/>
      <c r="X13" s="3"/>
      <c r="Y13" s="3"/>
      <c r="Z13" s="3"/>
    </row>
    <row r="14" spans="1:26" ht="12.75" customHeight="1" outlineLevel="1" x14ac:dyDescent="0.2">
      <c r="A14" s="3"/>
      <c r="B14" s="3"/>
      <c r="C14" s="3"/>
      <c r="D14" s="3"/>
      <c r="E14" s="3"/>
      <c r="F14" s="8" t="s">
        <v>132</v>
      </c>
      <c r="G14" s="49"/>
      <c r="H14" s="49">
        <v>0</v>
      </c>
      <c r="I14" s="49">
        <v>11385</v>
      </c>
      <c r="J14" s="49">
        <v>853.875</v>
      </c>
      <c r="K14" s="49">
        <v>4500</v>
      </c>
      <c r="L14" s="49">
        <v>337.5</v>
      </c>
      <c r="M14" s="49">
        <v>15885</v>
      </c>
      <c r="N14" s="49">
        <v>1191.375</v>
      </c>
      <c r="O14" s="3"/>
      <c r="P14" s="3"/>
      <c r="Q14" s="3"/>
      <c r="R14" s="3"/>
      <c r="S14" s="3"/>
      <c r="T14" s="3"/>
      <c r="U14" s="3"/>
      <c r="V14" s="3"/>
      <c r="W14" s="3"/>
      <c r="X14" s="3"/>
      <c r="Y14" s="3"/>
      <c r="Z14" s="3"/>
    </row>
    <row r="15" spans="1:26" ht="12.75" customHeight="1" outlineLevel="1" x14ac:dyDescent="0.2">
      <c r="A15" s="3"/>
      <c r="B15" s="3"/>
      <c r="C15" s="3"/>
      <c r="D15" s="3"/>
      <c r="E15" s="3"/>
      <c r="F15" s="8" t="s">
        <v>133</v>
      </c>
      <c r="G15" s="49"/>
      <c r="H15" s="49">
        <v>0</v>
      </c>
      <c r="I15" s="49">
        <v>1749</v>
      </c>
      <c r="J15" s="49">
        <v>131.17499999999998</v>
      </c>
      <c r="K15" s="49">
        <v>1275</v>
      </c>
      <c r="L15" s="49">
        <v>95.625</v>
      </c>
      <c r="M15" s="49">
        <v>3024</v>
      </c>
      <c r="N15" s="49">
        <v>226.79999999999998</v>
      </c>
      <c r="O15" s="3"/>
      <c r="Q15" s="3"/>
      <c r="R15" s="3"/>
      <c r="S15" s="3"/>
      <c r="T15" s="3"/>
      <c r="U15" s="3"/>
      <c r="V15" s="3"/>
      <c r="W15" s="3"/>
      <c r="X15" s="3"/>
      <c r="Y15" s="3"/>
      <c r="Z15" s="3"/>
    </row>
    <row r="16" spans="1:26" ht="12.75" customHeight="1" outlineLevel="1" x14ac:dyDescent="0.2">
      <c r="A16" s="3"/>
      <c r="B16" s="3"/>
      <c r="C16" s="3"/>
      <c r="D16" s="3"/>
      <c r="E16" s="3"/>
      <c r="F16" s="8" t="s">
        <v>134</v>
      </c>
      <c r="G16" s="49"/>
      <c r="H16" s="49">
        <v>0</v>
      </c>
      <c r="I16" s="49">
        <v>3487.2599999999998</v>
      </c>
      <c r="J16" s="49">
        <v>261.54449999999997</v>
      </c>
      <c r="K16" s="49">
        <v>1484.2800000000002</v>
      </c>
      <c r="L16" s="49">
        <v>111.32100000000001</v>
      </c>
      <c r="M16" s="49">
        <v>4971.54</v>
      </c>
      <c r="N16" s="49">
        <v>372.8655</v>
      </c>
      <c r="O16" s="3"/>
      <c r="Q16" s="3"/>
      <c r="R16" s="3"/>
      <c r="S16" s="3"/>
      <c r="T16" s="3"/>
      <c r="U16" s="3"/>
      <c r="V16" s="3"/>
      <c r="W16" s="3"/>
      <c r="X16" s="3"/>
      <c r="Y16" s="3"/>
      <c r="Z16" s="3"/>
    </row>
    <row r="17" spans="1:26" ht="12.75" customHeight="1" outlineLevel="1" x14ac:dyDescent="0.2">
      <c r="A17" s="3"/>
      <c r="B17" s="3"/>
      <c r="C17" s="3"/>
      <c r="D17" s="3"/>
      <c r="E17" s="3"/>
      <c r="F17" s="8" t="s">
        <v>135</v>
      </c>
      <c r="G17" s="49">
        <v>1849.5</v>
      </c>
      <c r="H17" s="49">
        <v>138.71250000000001</v>
      </c>
      <c r="I17" s="49">
        <v>549</v>
      </c>
      <c r="J17" s="49">
        <v>41.174999999999997</v>
      </c>
      <c r="K17" s="49">
        <v>3708</v>
      </c>
      <c r="L17" s="49">
        <v>278.09999999999997</v>
      </c>
      <c r="M17" s="49">
        <v>6106.5</v>
      </c>
      <c r="N17" s="49">
        <v>457.98750000000001</v>
      </c>
      <c r="O17" s="3"/>
      <c r="Q17" s="3"/>
      <c r="R17" s="3"/>
      <c r="S17" s="3"/>
      <c r="T17" s="3"/>
      <c r="U17" s="3"/>
      <c r="V17" s="3"/>
      <c r="W17" s="3"/>
      <c r="X17" s="3"/>
      <c r="Y17" s="3"/>
      <c r="Z17" s="3"/>
    </row>
    <row r="18" spans="1:26" ht="12.75" customHeight="1" outlineLevel="1" x14ac:dyDescent="0.2">
      <c r="A18" s="3"/>
      <c r="B18" s="3"/>
      <c r="C18" s="3"/>
      <c r="D18" s="3"/>
      <c r="E18" s="3"/>
      <c r="F18" s="8" t="s">
        <v>136</v>
      </c>
      <c r="G18" s="49"/>
      <c r="H18" s="49">
        <v>0</v>
      </c>
      <c r="I18" s="49">
        <v>1527.5</v>
      </c>
      <c r="J18" s="49">
        <v>114.5625</v>
      </c>
      <c r="K18" s="49">
        <v>1118</v>
      </c>
      <c r="L18" s="49">
        <v>83.85</v>
      </c>
      <c r="M18" s="49">
        <v>2645.5</v>
      </c>
      <c r="N18" s="49">
        <v>198.41249999999999</v>
      </c>
      <c r="O18" s="3"/>
      <c r="Q18" s="3"/>
      <c r="R18" s="3"/>
      <c r="S18" s="3"/>
      <c r="T18" s="3"/>
      <c r="U18" s="3"/>
      <c r="V18" s="3"/>
      <c r="W18" s="3"/>
      <c r="X18" s="3"/>
      <c r="Y18" s="3"/>
      <c r="Z18" s="3"/>
    </row>
    <row r="19" spans="1:26" ht="12.75" customHeight="1" outlineLevel="1" x14ac:dyDescent="0.2">
      <c r="A19" s="3"/>
      <c r="B19" s="3"/>
      <c r="C19" s="3"/>
      <c r="D19" s="3"/>
      <c r="E19" s="3"/>
      <c r="F19" s="8" t="s">
        <v>138</v>
      </c>
      <c r="G19" s="49">
        <v>1408.59</v>
      </c>
      <c r="H19" s="49">
        <v>105.64424999999999</v>
      </c>
      <c r="I19" s="49">
        <v>2847.15</v>
      </c>
      <c r="J19" s="49">
        <v>213.53625</v>
      </c>
      <c r="K19" s="49">
        <v>5054.9399999999996</v>
      </c>
      <c r="L19" s="49">
        <v>379.12049999999994</v>
      </c>
      <c r="M19" s="49">
        <v>9310.68</v>
      </c>
      <c r="N19" s="49">
        <v>698.30100000000004</v>
      </c>
      <c r="O19" s="3"/>
      <c r="Q19" s="3"/>
      <c r="R19" s="3"/>
      <c r="S19" s="3"/>
      <c r="T19" s="3"/>
      <c r="U19" s="3"/>
      <c r="V19" s="3"/>
      <c r="W19" s="3"/>
      <c r="X19" s="3"/>
      <c r="Y19" s="3"/>
      <c r="Z19" s="3"/>
    </row>
    <row r="20" spans="1:26" ht="12.75" customHeight="1" outlineLevel="1" x14ac:dyDescent="0.2">
      <c r="A20" s="3"/>
      <c r="B20" s="3"/>
      <c r="C20" s="3"/>
      <c r="D20" s="3"/>
      <c r="E20" s="3"/>
      <c r="F20" s="8" t="s">
        <v>140</v>
      </c>
      <c r="G20" s="49"/>
      <c r="H20" s="49">
        <v>0</v>
      </c>
      <c r="I20" s="49">
        <v>382.5</v>
      </c>
      <c r="J20" s="49">
        <v>28.6875</v>
      </c>
      <c r="K20" s="49">
        <v>2659.5</v>
      </c>
      <c r="L20" s="49">
        <v>199.46250000000001</v>
      </c>
      <c r="M20" s="49">
        <v>3042</v>
      </c>
      <c r="N20" s="49">
        <v>228.15</v>
      </c>
      <c r="O20" s="3"/>
      <c r="Q20" s="3"/>
      <c r="R20" s="3"/>
      <c r="S20" s="3"/>
      <c r="T20" s="3"/>
      <c r="U20" s="3"/>
      <c r="V20" s="3"/>
      <c r="W20" s="3"/>
      <c r="X20" s="3"/>
      <c r="Y20" s="3"/>
      <c r="Z20" s="3"/>
    </row>
    <row r="21" spans="1:26" ht="12.75" customHeight="1" outlineLevel="1" x14ac:dyDescent="0.2">
      <c r="A21" s="3"/>
      <c r="B21" s="3"/>
      <c r="C21" s="3"/>
      <c r="D21" s="3"/>
      <c r="E21" s="3"/>
      <c r="F21" s="8" t="s">
        <v>141</v>
      </c>
      <c r="G21" s="49">
        <v>594.15</v>
      </c>
      <c r="H21" s="49">
        <v>44.561249999999994</v>
      </c>
      <c r="I21" s="49">
        <v>3767.6099999999997</v>
      </c>
      <c r="J21" s="49">
        <v>282.57074999999998</v>
      </c>
      <c r="K21" s="49">
        <v>2705.13</v>
      </c>
      <c r="L21" s="49">
        <v>202.88475</v>
      </c>
      <c r="M21" s="49">
        <v>7066.8899999999994</v>
      </c>
      <c r="N21" s="49">
        <v>530.01675</v>
      </c>
      <c r="O21" s="3"/>
      <c r="Q21" s="3"/>
      <c r="R21" s="3"/>
      <c r="S21" s="3"/>
      <c r="T21" s="3"/>
      <c r="U21" s="3"/>
      <c r="V21" s="3"/>
      <c r="W21" s="3"/>
      <c r="X21" s="3"/>
      <c r="Y21" s="3"/>
      <c r="Z21" s="3"/>
    </row>
    <row r="22" spans="1:26" ht="12.75" customHeight="1" outlineLevel="1" x14ac:dyDescent="0.2">
      <c r="A22" s="3"/>
      <c r="B22" s="3"/>
      <c r="C22" s="3"/>
      <c r="D22" s="3"/>
      <c r="E22" s="3"/>
      <c r="F22" s="8" t="s">
        <v>142</v>
      </c>
      <c r="G22" s="49">
        <v>5292.5</v>
      </c>
      <c r="H22" s="49">
        <v>396.9375</v>
      </c>
      <c r="I22" s="49">
        <v>8410</v>
      </c>
      <c r="J22" s="49">
        <v>630.75</v>
      </c>
      <c r="K22" s="49">
        <v>7235.5</v>
      </c>
      <c r="L22" s="49">
        <v>542.66250000000002</v>
      </c>
      <c r="M22" s="49">
        <v>20938</v>
      </c>
      <c r="N22" s="49">
        <v>1570.35</v>
      </c>
      <c r="O22" s="3"/>
      <c r="Q22" s="3"/>
      <c r="R22" s="3"/>
      <c r="S22" s="3"/>
      <c r="T22" s="3"/>
      <c r="U22" s="3"/>
      <c r="V22" s="3"/>
      <c r="W22" s="3"/>
      <c r="X22" s="3"/>
      <c r="Y22" s="3"/>
      <c r="Z22" s="3"/>
    </row>
    <row r="23" spans="1:26" ht="12.75" customHeight="1" outlineLevel="1" x14ac:dyDescent="0.2">
      <c r="A23" s="3"/>
      <c r="B23" s="3"/>
      <c r="C23" s="3"/>
      <c r="D23" s="3"/>
      <c r="E23" s="3"/>
      <c r="F23" s="8" t="s">
        <v>127</v>
      </c>
      <c r="G23" s="49">
        <v>10356.24</v>
      </c>
      <c r="H23" s="49">
        <v>776.71799999999996</v>
      </c>
      <c r="I23" s="49">
        <v>37801.520000000004</v>
      </c>
      <c r="J23" s="49">
        <v>2835.114</v>
      </c>
      <c r="K23" s="49">
        <v>34385.35</v>
      </c>
      <c r="L23" s="49">
        <v>2578.9012500000003</v>
      </c>
      <c r="M23" s="49">
        <v>82543.11</v>
      </c>
      <c r="N23" s="49">
        <v>6190.7332500000002</v>
      </c>
      <c r="O23" s="3"/>
      <c r="Q23" s="3"/>
      <c r="R23" s="3"/>
      <c r="S23" s="3"/>
      <c r="T23" s="3"/>
      <c r="U23" s="3"/>
      <c r="V23" s="3"/>
      <c r="W23" s="3"/>
      <c r="X23" s="3"/>
      <c r="Y23" s="3"/>
      <c r="Z23" s="3"/>
    </row>
    <row r="24" spans="1:26" ht="12.75" customHeight="1" outlineLevel="1" x14ac:dyDescent="0.2">
      <c r="A24" s="3"/>
      <c r="B24" s="3"/>
      <c r="C24" s="3"/>
      <c r="D24" s="3"/>
      <c r="E24" s="3"/>
      <c r="F24" s="3"/>
      <c r="G24" s="3"/>
      <c r="H24" s="3"/>
      <c r="I24" s="3"/>
      <c r="J24" s="3"/>
      <c r="K24" s="3"/>
      <c r="L24" s="3"/>
      <c r="M24" s="3"/>
      <c r="N24" s="3"/>
      <c r="O24" s="3"/>
      <c r="Q24" s="3"/>
      <c r="R24" s="3"/>
      <c r="S24" s="3"/>
      <c r="T24" s="3"/>
      <c r="U24" s="3"/>
      <c r="V24" s="3"/>
      <c r="W24" s="3"/>
      <c r="X24" s="3"/>
      <c r="Y24" s="3"/>
      <c r="Z24" s="3"/>
    </row>
    <row r="25" spans="1:26" ht="12.75" customHeight="1" outlineLevel="1" x14ac:dyDescent="0.2">
      <c r="A25" s="3"/>
      <c r="B25" s="3"/>
      <c r="C25" s="3"/>
      <c r="D25" s="3"/>
      <c r="E25" s="3"/>
      <c r="F25" s="3"/>
      <c r="G25" s="3"/>
      <c r="H25" s="3"/>
      <c r="I25" s="3"/>
      <c r="J25" s="3"/>
      <c r="K25" s="3"/>
      <c r="L25" s="3"/>
      <c r="M25" s="3"/>
      <c r="N25" s="3"/>
      <c r="O25" s="3"/>
      <c r="Q25" s="3"/>
      <c r="R25" s="3"/>
      <c r="S25" s="3"/>
      <c r="T25" s="3"/>
      <c r="U25" s="3"/>
      <c r="V25" s="3"/>
      <c r="W25" s="3"/>
      <c r="X25" s="3"/>
      <c r="Y25" s="3"/>
      <c r="Z25" s="3"/>
    </row>
    <row r="26" spans="1:26" ht="12.75" customHeight="1" x14ac:dyDescent="0.3">
      <c r="A26" s="3"/>
      <c r="B26" s="29" t="s">
        <v>333</v>
      </c>
      <c r="C26" s="3"/>
      <c r="D26" s="3"/>
      <c r="E26" s="3"/>
      <c r="F26" s="3"/>
      <c r="G26" s="3"/>
      <c r="H26" s="3"/>
      <c r="I26" s="3"/>
      <c r="J26" s="3"/>
      <c r="K26" s="3"/>
      <c r="L26" s="3"/>
      <c r="M26" s="3"/>
      <c r="N26" s="3"/>
      <c r="O26" s="3"/>
      <c r="Q26" s="3"/>
      <c r="R26" s="3"/>
      <c r="S26" s="3"/>
      <c r="T26" s="3"/>
      <c r="U26" s="3"/>
      <c r="V26" s="3"/>
      <c r="W26" s="3"/>
      <c r="X26" s="3"/>
      <c r="Y26" s="3"/>
      <c r="Z26" s="3"/>
    </row>
    <row r="27" spans="1:26" ht="12.75" customHeight="1" outlineLevel="1" x14ac:dyDescent="0.2">
      <c r="A27" s="3"/>
      <c r="B27" s="3"/>
      <c r="C27" s="3"/>
      <c r="D27" s="3"/>
      <c r="E27" s="3"/>
      <c r="F27" s="30" t="s">
        <v>334</v>
      </c>
      <c r="H27" s="3"/>
      <c r="I27" s="3"/>
      <c r="J27" s="3"/>
      <c r="K27" s="3"/>
      <c r="L27" s="3"/>
      <c r="M27" s="3"/>
      <c r="N27" s="3"/>
      <c r="O27" s="3"/>
      <c r="Q27" s="3"/>
      <c r="R27" s="3"/>
      <c r="S27" s="3"/>
      <c r="T27" s="3"/>
      <c r="U27" s="3"/>
      <c r="V27" s="3"/>
      <c r="W27" s="3"/>
      <c r="X27" s="3"/>
      <c r="Y27" s="3"/>
      <c r="Z27" s="3"/>
    </row>
    <row r="28" spans="1:26" ht="12.75" customHeight="1" outlineLevel="1" x14ac:dyDescent="0.2">
      <c r="A28" s="3"/>
      <c r="G28" s="7" t="s">
        <v>336</v>
      </c>
      <c r="O28" s="3"/>
      <c r="Q28" s="3"/>
      <c r="R28" s="3"/>
      <c r="S28" s="3"/>
      <c r="T28" s="3"/>
      <c r="U28" s="3"/>
      <c r="V28" s="3"/>
      <c r="W28" s="3"/>
      <c r="X28" s="3"/>
      <c r="Y28" s="3"/>
      <c r="Z28" s="3"/>
    </row>
    <row r="29" spans="1:26" ht="12.75" customHeight="1" outlineLevel="1" x14ac:dyDescent="0.2">
      <c r="A29" s="3"/>
      <c r="G29" s="43" t="s">
        <v>158</v>
      </c>
      <c r="I29" s="43" t="s">
        <v>139</v>
      </c>
      <c r="K29" s="43" t="s">
        <v>159</v>
      </c>
      <c r="O29" s="3"/>
      <c r="Q29" s="3"/>
      <c r="R29" s="3"/>
      <c r="S29" s="3"/>
      <c r="T29" s="3"/>
      <c r="U29" s="3"/>
      <c r="V29" s="3"/>
      <c r="W29" s="3"/>
      <c r="X29" s="3"/>
      <c r="Y29" s="3"/>
      <c r="Z29" s="3"/>
    </row>
    <row r="30" spans="1:26" ht="12.75" customHeight="1" outlineLevel="1" x14ac:dyDescent="0.2">
      <c r="A30" s="3"/>
      <c r="F30" s="7" t="s">
        <v>166</v>
      </c>
      <c r="G30" s="43" t="s">
        <v>17</v>
      </c>
      <c r="H30" s="43" t="s">
        <v>340</v>
      </c>
      <c r="I30" s="43" t="s">
        <v>17</v>
      </c>
      <c r="J30" s="43" t="s">
        <v>340</v>
      </c>
      <c r="K30" s="43" t="s">
        <v>17</v>
      </c>
      <c r="L30" s="43" t="s">
        <v>340</v>
      </c>
      <c r="O30" s="3"/>
      <c r="Q30" s="3"/>
      <c r="R30" s="3"/>
      <c r="S30" s="3"/>
      <c r="T30" s="3"/>
      <c r="U30" s="3"/>
      <c r="V30" s="3"/>
      <c r="W30" s="3"/>
      <c r="X30" s="3"/>
      <c r="Y30" s="3"/>
      <c r="Z30" s="3"/>
    </row>
    <row r="31" spans="1:26" ht="12.75" customHeight="1" outlineLevel="1" x14ac:dyDescent="0.2">
      <c r="A31" s="3"/>
      <c r="F31" s="8" t="s">
        <v>147</v>
      </c>
      <c r="G31" s="49"/>
      <c r="H31" s="49">
        <v>0</v>
      </c>
      <c r="I31" s="49">
        <v>3016</v>
      </c>
      <c r="J31" s="49">
        <v>1508</v>
      </c>
      <c r="K31" s="49"/>
      <c r="L31" s="49">
        <v>0</v>
      </c>
      <c r="O31" s="3"/>
      <c r="Q31" s="3"/>
      <c r="R31" s="3"/>
      <c r="S31" s="3"/>
      <c r="T31" s="3"/>
      <c r="U31" s="3"/>
      <c r="V31" s="3"/>
      <c r="W31" s="3"/>
      <c r="X31" s="3"/>
      <c r="Y31" s="3"/>
      <c r="Z31" s="3"/>
    </row>
    <row r="32" spans="1:26" ht="12.75" customHeight="1" outlineLevel="1" x14ac:dyDescent="0.2">
      <c r="A32" s="3"/>
      <c r="F32" s="8" t="s">
        <v>163</v>
      </c>
      <c r="G32" s="49">
        <v>2856.5</v>
      </c>
      <c r="H32" s="49">
        <v>1428.25</v>
      </c>
      <c r="I32" s="49"/>
      <c r="J32" s="49">
        <v>0</v>
      </c>
      <c r="K32" s="49"/>
      <c r="L32" s="49">
        <v>0</v>
      </c>
      <c r="O32" s="3"/>
      <c r="Q32" s="3"/>
      <c r="R32" s="3"/>
      <c r="S32" s="3"/>
      <c r="T32" s="3"/>
      <c r="U32" s="3"/>
      <c r="V32" s="3"/>
      <c r="W32" s="3"/>
      <c r="X32" s="3"/>
      <c r="Y32" s="3"/>
      <c r="Z32" s="3"/>
    </row>
    <row r="33" spans="1:26" ht="12.75" customHeight="1" outlineLevel="1" x14ac:dyDescent="0.2">
      <c r="A33" s="3"/>
      <c r="F33" s="8" t="s">
        <v>161</v>
      </c>
      <c r="G33" s="49">
        <v>2436</v>
      </c>
      <c r="H33" s="49">
        <v>1218</v>
      </c>
      <c r="I33" s="49">
        <v>409.59000000000003</v>
      </c>
      <c r="J33" s="49">
        <v>204.79500000000002</v>
      </c>
      <c r="K33" s="49"/>
      <c r="L33" s="49">
        <v>0</v>
      </c>
      <c r="O33" s="3"/>
      <c r="Q33" s="3"/>
      <c r="R33" s="3"/>
      <c r="S33" s="3"/>
      <c r="T33" s="3"/>
      <c r="U33" s="3"/>
      <c r="V33" s="3"/>
      <c r="W33" s="3"/>
      <c r="X33" s="3"/>
      <c r="Y33" s="3"/>
      <c r="Z33" s="3"/>
    </row>
    <row r="34" spans="1:26" ht="12.75" customHeight="1" outlineLevel="1" x14ac:dyDescent="0.2">
      <c r="A34" s="3"/>
      <c r="F34" s="8" t="s">
        <v>160</v>
      </c>
      <c r="G34" s="49"/>
      <c r="H34" s="49">
        <v>0</v>
      </c>
      <c r="I34" s="49">
        <v>209.70000000000002</v>
      </c>
      <c r="J34" s="49">
        <v>104.85000000000001</v>
      </c>
      <c r="K34" s="49">
        <v>2418.5699999999997</v>
      </c>
      <c r="L34" s="49">
        <v>1209.2849999999999</v>
      </c>
      <c r="O34" s="3"/>
      <c r="Q34" s="3"/>
      <c r="R34" s="3"/>
      <c r="S34" s="3"/>
      <c r="T34" s="3"/>
      <c r="U34" s="3"/>
      <c r="V34" s="3"/>
      <c r="W34" s="3"/>
      <c r="X34" s="3"/>
      <c r="Y34" s="3"/>
      <c r="Z34" s="3"/>
    </row>
    <row r="35" spans="1:26" ht="12.75" customHeight="1" outlineLevel="1" x14ac:dyDescent="0.2">
      <c r="A35" s="3"/>
      <c r="F35" s="8" t="s">
        <v>162</v>
      </c>
      <c r="G35" s="49"/>
      <c r="H35" s="49">
        <v>0</v>
      </c>
      <c r="I35" s="49"/>
      <c r="J35" s="49">
        <v>0</v>
      </c>
      <c r="K35" s="49">
        <v>2552</v>
      </c>
      <c r="L35" s="49">
        <v>1276</v>
      </c>
      <c r="O35" s="3"/>
      <c r="Q35" s="3"/>
      <c r="R35" s="3"/>
      <c r="S35" s="3"/>
      <c r="T35" s="3"/>
      <c r="U35" s="3"/>
      <c r="V35" s="3"/>
      <c r="W35" s="3"/>
      <c r="X35" s="3"/>
      <c r="Y35" s="3"/>
      <c r="Z35" s="3"/>
    </row>
    <row r="36" spans="1:26" ht="12.75" customHeight="1" outlineLevel="1" x14ac:dyDescent="0.2">
      <c r="A36" s="3"/>
      <c r="F36" s="8" t="s">
        <v>174</v>
      </c>
      <c r="G36" s="49"/>
      <c r="H36" s="49">
        <v>0</v>
      </c>
      <c r="I36" s="49"/>
      <c r="J36" s="49">
        <v>0</v>
      </c>
      <c r="K36" s="49">
        <v>2407</v>
      </c>
      <c r="L36" s="49">
        <v>1203.5</v>
      </c>
      <c r="O36" s="3"/>
      <c r="Q36" s="3"/>
      <c r="R36" s="3"/>
      <c r="S36" s="3"/>
      <c r="T36" s="3"/>
      <c r="U36" s="3"/>
      <c r="V36" s="3"/>
      <c r="W36" s="3"/>
      <c r="X36" s="3"/>
      <c r="Y36" s="3"/>
      <c r="Z36" s="3"/>
    </row>
    <row r="37" spans="1:26" ht="12.75" customHeight="1" outlineLevel="1" x14ac:dyDescent="0.2">
      <c r="A37" s="3"/>
      <c r="F37" s="8" t="s">
        <v>146</v>
      </c>
      <c r="G37" s="49"/>
      <c r="H37" s="49">
        <v>0</v>
      </c>
      <c r="I37" s="49">
        <v>2276.5</v>
      </c>
      <c r="J37" s="49">
        <v>1138.25</v>
      </c>
      <c r="K37" s="49"/>
      <c r="L37" s="49">
        <v>0</v>
      </c>
      <c r="O37" s="3"/>
      <c r="Q37" s="3"/>
      <c r="R37" s="3"/>
      <c r="S37" s="3"/>
      <c r="T37" s="3"/>
      <c r="U37" s="3"/>
      <c r="V37" s="3"/>
      <c r="W37" s="3"/>
      <c r="X37" s="3"/>
      <c r="Y37" s="3"/>
      <c r="Z37" s="3"/>
    </row>
    <row r="38" spans="1:26" ht="12.75" customHeight="1" outlineLevel="1" x14ac:dyDescent="0.2">
      <c r="A38" s="3"/>
      <c r="F38" s="8" t="s">
        <v>196</v>
      </c>
      <c r="G38" s="49"/>
      <c r="H38" s="49">
        <v>0</v>
      </c>
      <c r="I38" s="49">
        <v>1157</v>
      </c>
      <c r="J38" s="49">
        <v>578.5</v>
      </c>
      <c r="K38" s="49">
        <v>949.05000000000007</v>
      </c>
      <c r="L38" s="49">
        <v>474.52500000000003</v>
      </c>
      <c r="O38" s="3"/>
      <c r="Q38" s="3"/>
      <c r="R38" s="3"/>
      <c r="S38" s="3"/>
      <c r="T38" s="3"/>
      <c r="U38" s="3"/>
      <c r="V38" s="3"/>
      <c r="W38" s="3"/>
      <c r="X38" s="3"/>
      <c r="Y38" s="3"/>
      <c r="Z38" s="3"/>
    </row>
    <row r="39" spans="1:26" ht="12.75" customHeight="1" outlineLevel="1" x14ac:dyDescent="0.2">
      <c r="A39" s="3"/>
      <c r="F39" s="8" t="s">
        <v>149</v>
      </c>
      <c r="G39" s="49"/>
      <c r="H39" s="49">
        <v>0</v>
      </c>
      <c r="I39" s="49">
        <v>2059</v>
      </c>
      <c r="J39" s="49">
        <v>1029.5</v>
      </c>
      <c r="K39" s="49"/>
      <c r="L39" s="49">
        <v>0</v>
      </c>
      <c r="O39" s="3"/>
      <c r="P39" s="3"/>
      <c r="Q39" s="3"/>
      <c r="R39" s="3"/>
      <c r="S39" s="3"/>
      <c r="T39" s="3"/>
      <c r="U39" s="3"/>
      <c r="V39" s="3"/>
      <c r="W39" s="3"/>
      <c r="X39" s="3"/>
      <c r="Y39" s="3"/>
      <c r="Z39" s="3"/>
    </row>
    <row r="40" spans="1:26" ht="12.75" customHeight="1" outlineLevel="1" x14ac:dyDescent="0.2">
      <c r="A40" s="3"/>
      <c r="F40" s="8" t="s">
        <v>148</v>
      </c>
      <c r="G40" s="49"/>
      <c r="H40" s="49">
        <v>0</v>
      </c>
      <c r="I40" s="49">
        <v>1845</v>
      </c>
      <c r="J40" s="49">
        <v>922.5</v>
      </c>
      <c r="K40" s="49"/>
      <c r="L40" s="49">
        <v>0</v>
      </c>
      <c r="O40" s="3"/>
      <c r="P40" s="3"/>
      <c r="Q40" s="3"/>
      <c r="R40" s="3"/>
      <c r="S40" s="3"/>
      <c r="T40" s="3"/>
      <c r="U40" s="3"/>
      <c r="V40" s="3"/>
      <c r="W40" s="3"/>
      <c r="X40" s="3"/>
      <c r="Y40" s="3"/>
      <c r="Z40" s="3"/>
    </row>
    <row r="41" spans="1:26" ht="12.75" customHeight="1" outlineLevel="1" x14ac:dyDescent="0.2">
      <c r="A41" s="3"/>
      <c r="F41" s="8" t="s">
        <v>177</v>
      </c>
      <c r="G41" s="49"/>
      <c r="H41" s="49">
        <v>0</v>
      </c>
      <c r="I41" s="49"/>
      <c r="J41" s="49">
        <v>0</v>
      </c>
      <c r="K41" s="49">
        <v>1791</v>
      </c>
      <c r="L41" s="49">
        <v>895.5</v>
      </c>
      <c r="O41" s="3"/>
      <c r="P41" s="3"/>
      <c r="R41" s="3"/>
      <c r="S41" s="3"/>
      <c r="T41" s="3"/>
      <c r="U41" s="3"/>
      <c r="V41" s="3"/>
      <c r="W41" s="3"/>
      <c r="X41" s="3"/>
      <c r="Y41" s="3"/>
      <c r="Z41" s="3"/>
    </row>
    <row r="42" spans="1:26" ht="12.75" customHeight="1" outlineLevel="1" x14ac:dyDescent="0.2">
      <c r="A42" s="3"/>
      <c r="F42" s="8" t="s">
        <v>144</v>
      </c>
      <c r="G42" s="49"/>
      <c r="H42" s="49">
        <v>0</v>
      </c>
      <c r="I42" s="49">
        <v>1692</v>
      </c>
      <c r="J42" s="49">
        <v>846</v>
      </c>
      <c r="K42" s="49"/>
      <c r="L42" s="49">
        <v>0</v>
      </c>
      <c r="O42" s="3"/>
      <c r="P42" s="3"/>
      <c r="R42" s="3"/>
      <c r="S42" s="3"/>
      <c r="T42" s="3"/>
      <c r="U42" s="3"/>
      <c r="V42" s="3"/>
      <c r="W42" s="3"/>
      <c r="X42" s="3"/>
      <c r="Y42" s="3"/>
      <c r="Z42" s="3"/>
    </row>
    <row r="43" spans="1:26" ht="12.75" customHeight="1" outlineLevel="1" x14ac:dyDescent="0.2">
      <c r="A43" s="3"/>
      <c r="F43" s="8" t="s">
        <v>145</v>
      </c>
      <c r="G43" s="49"/>
      <c r="H43" s="49">
        <v>0</v>
      </c>
      <c r="I43" s="49">
        <v>1692</v>
      </c>
      <c r="J43" s="49">
        <v>846</v>
      </c>
      <c r="K43" s="49"/>
      <c r="L43" s="49">
        <v>0</v>
      </c>
      <c r="O43" s="3"/>
      <c r="R43" s="3"/>
      <c r="S43" s="3"/>
      <c r="T43" s="3"/>
      <c r="U43" s="3"/>
      <c r="V43" s="3"/>
      <c r="W43" s="3"/>
      <c r="X43" s="3"/>
      <c r="Y43" s="3"/>
      <c r="Z43" s="3"/>
    </row>
    <row r="44" spans="1:26" ht="12.75" customHeight="1" outlineLevel="1" x14ac:dyDescent="0.2">
      <c r="A44" s="3"/>
      <c r="F44" s="8" t="s">
        <v>178</v>
      </c>
      <c r="G44" s="49"/>
      <c r="H44" s="49">
        <v>0</v>
      </c>
      <c r="I44" s="49">
        <v>1668.33</v>
      </c>
      <c r="J44" s="49">
        <v>834.16499999999996</v>
      </c>
      <c r="K44" s="49"/>
      <c r="L44" s="49">
        <v>0</v>
      </c>
      <c r="O44" s="3"/>
      <c r="R44" s="3"/>
      <c r="S44" s="3"/>
      <c r="T44" s="3"/>
      <c r="U44" s="3"/>
      <c r="V44" s="3"/>
      <c r="W44" s="3"/>
      <c r="X44" s="3"/>
      <c r="Y44" s="3"/>
      <c r="Z44" s="3"/>
    </row>
    <row r="45" spans="1:26" ht="12.75" customHeight="1" outlineLevel="1" x14ac:dyDescent="0.2">
      <c r="A45" s="3"/>
      <c r="F45" s="8" t="s">
        <v>179</v>
      </c>
      <c r="G45" s="49"/>
      <c r="H45" s="49">
        <v>0</v>
      </c>
      <c r="I45" s="49"/>
      <c r="J45" s="49">
        <v>0</v>
      </c>
      <c r="K45" s="49">
        <v>1628.3700000000001</v>
      </c>
      <c r="L45" s="49">
        <v>814.18500000000006</v>
      </c>
      <c r="O45" s="3"/>
      <c r="R45" s="3"/>
      <c r="S45" s="3"/>
      <c r="T45" s="3"/>
      <c r="U45" s="3"/>
      <c r="V45" s="3"/>
      <c r="W45" s="3"/>
      <c r="X45" s="3"/>
      <c r="Y45" s="3"/>
      <c r="Z45" s="3"/>
    </row>
    <row r="46" spans="1:26" ht="12.75" customHeight="1" outlineLevel="1" x14ac:dyDescent="0.2">
      <c r="A46" s="3"/>
      <c r="C46" s="3"/>
      <c r="D46" s="3"/>
      <c r="E46" s="3"/>
      <c r="F46" s="8" t="s">
        <v>180</v>
      </c>
      <c r="G46" s="49"/>
      <c r="H46" s="49">
        <v>0</v>
      </c>
      <c r="I46" s="49">
        <v>1530</v>
      </c>
      <c r="J46" s="49">
        <v>765</v>
      </c>
      <c r="K46" s="49"/>
      <c r="L46" s="49">
        <v>0</v>
      </c>
      <c r="O46" s="3"/>
      <c r="R46" s="3"/>
      <c r="S46" s="3"/>
      <c r="T46" s="3"/>
      <c r="U46" s="3"/>
      <c r="V46" s="3"/>
      <c r="W46" s="3"/>
      <c r="X46" s="3"/>
      <c r="Y46" s="3"/>
      <c r="Z46" s="3"/>
    </row>
    <row r="47" spans="1:26" ht="12.75" customHeight="1" outlineLevel="1" x14ac:dyDescent="0.2">
      <c r="A47" s="3"/>
      <c r="C47" s="3"/>
      <c r="D47" s="3"/>
      <c r="E47" s="3"/>
      <c r="F47" s="8" t="s">
        <v>181</v>
      </c>
      <c r="G47" s="49"/>
      <c r="H47" s="49">
        <v>0</v>
      </c>
      <c r="I47" s="49"/>
      <c r="J47" s="49">
        <v>0</v>
      </c>
      <c r="K47" s="49">
        <v>1479</v>
      </c>
      <c r="L47" s="49">
        <v>739.5</v>
      </c>
      <c r="O47" s="3"/>
      <c r="R47" s="3"/>
      <c r="S47" s="3"/>
      <c r="T47" s="3"/>
      <c r="U47" s="3"/>
      <c r="V47" s="3"/>
      <c r="W47" s="3"/>
      <c r="X47" s="3"/>
      <c r="Y47" s="3"/>
      <c r="Z47" s="3"/>
    </row>
    <row r="48" spans="1:26" ht="12.75" customHeight="1" outlineLevel="1" x14ac:dyDescent="0.2">
      <c r="A48" s="3"/>
      <c r="C48" s="3"/>
      <c r="D48" s="3"/>
      <c r="E48" s="3"/>
      <c r="F48" s="8" t="s">
        <v>182</v>
      </c>
      <c r="G48" s="49"/>
      <c r="H48" s="49">
        <v>0</v>
      </c>
      <c r="I48" s="49"/>
      <c r="J48" s="49">
        <v>0</v>
      </c>
      <c r="K48" s="49">
        <v>1440</v>
      </c>
      <c r="L48" s="49">
        <v>720</v>
      </c>
      <c r="O48" s="3"/>
      <c r="R48" s="3"/>
      <c r="S48" s="3"/>
      <c r="T48" s="3"/>
      <c r="U48" s="3"/>
      <c r="V48" s="3"/>
      <c r="W48" s="3"/>
      <c r="X48" s="3"/>
      <c r="Y48" s="3"/>
      <c r="Z48" s="3"/>
    </row>
    <row r="49" spans="1:26" ht="12.75" customHeight="1" outlineLevel="1" x14ac:dyDescent="0.2">
      <c r="A49" s="3"/>
      <c r="C49" s="3"/>
      <c r="D49" s="3"/>
      <c r="E49" s="3"/>
      <c r="F49" s="8" t="s">
        <v>183</v>
      </c>
      <c r="G49" s="49"/>
      <c r="H49" s="49">
        <v>0</v>
      </c>
      <c r="I49" s="49">
        <v>1425.96</v>
      </c>
      <c r="J49" s="49">
        <v>712.98</v>
      </c>
      <c r="K49" s="49"/>
      <c r="L49" s="49">
        <v>0</v>
      </c>
      <c r="O49" s="3"/>
      <c r="R49" s="3"/>
      <c r="S49" s="3"/>
      <c r="T49" s="3"/>
      <c r="U49" s="3"/>
      <c r="V49" s="3"/>
      <c r="W49" s="3"/>
      <c r="X49" s="3"/>
      <c r="Y49" s="3"/>
      <c r="Z49" s="3"/>
    </row>
    <row r="50" spans="1:26" ht="12.75" customHeight="1" outlineLevel="1" x14ac:dyDescent="0.2">
      <c r="A50" s="3"/>
      <c r="F50" s="8" t="s">
        <v>185</v>
      </c>
      <c r="G50" s="49">
        <v>1408.59</v>
      </c>
      <c r="H50" s="49">
        <v>704.29499999999996</v>
      </c>
      <c r="I50" s="49"/>
      <c r="J50" s="49">
        <v>0</v>
      </c>
      <c r="K50" s="49"/>
      <c r="L50" s="49">
        <v>0</v>
      </c>
      <c r="O50" s="3"/>
      <c r="R50" s="3"/>
      <c r="S50" s="3"/>
      <c r="T50" s="3"/>
      <c r="U50" s="3"/>
      <c r="V50" s="3"/>
      <c r="W50" s="3"/>
      <c r="X50" s="3"/>
      <c r="Y50" s="3"/>
      <c r="Z50" s="3"/>
    </row>
    <row r="51" spans="1:26" ht="12.75" customHeight="1" outlineLevel="1" x14ac:dyDescent="0.2">
      <c r="A51" s="3"/>
      <c r="F51" s="8" t="s">
        <v>200</v>
      </c>
      <c r="G51" s="49">
        <v>882</v>
      </c>
      <c r="H51" s="49">
        <v>441</v>
      </c>
      <c r="I51" s="49">
        <v>477</v>
      </c>
      <c r="J51" s="49">
        <v>238.5</v>
      </c>
      <c r="K51" s="49"/>
      <c r="L51" s="49">
        <v>0</v>
      </c>
      <c r="O51" s="3"/>
      <c r="R51" s="3"/>
      <c r="S51" s="3"/>
      <c r="T51" s="3"/>
      <c r="U51" s="3"/>
      <c r="V51" s="3"/>
      <c r="W51" s="3"/>
      <c r="X51" s="3"/>
      <c r="Y51" s="3"/>
      <c r="Z51" s="3"/>
    </row>
    <row r="52" spans="1:26" ht="12.75" customHeight="1" outlineLevel="1" x14ac:dyDescent="0.2">
      <c r="A52" s="3"/>
      <c r="F52" s="8" t="s">
        <v>186</v>
      </c>
      <c r="G52" s="49"/>
      <c r="H52" s="49">
        <v>0</v>
      </c>
      <c r="I52" s="49">
        <v>1323</v>
      </c>
      <c r="J52" s="49">
        <v>661.5</v>
      </c>
      <c r="K52" s="49"/>
      <c r="L52" s="49">
        <v>0</v>
      </c>
      <c r="O52" s="3"/>
      <c r="R52" s="3"/>
      <c r="S52" s="3"/>
      <c r="T52" s="3"/>
      <c r="U52" s="3"/>
      <c r="V52" s="3"/>
      <c r="W52" s="3"/>
      <c r="X52" s="3"/>
      <c r="Y52" s="3"/>
      <c r="Z52" s="3"/>
    </row>
    <row r="53" spans="1:26" ht="12.75" customHeight="1" outlineLevel="1" x14ac:dyDescent="0.2">
      <c r="A53" s="3"/>
      <c r="F53" s="8" t="s">
        <v>192</v>
      </c>
      <c r="G53" s="49"/>
      <c r="H53" s="49">
        <v>0</v>
      </c>
      <c r="I53" s="49"/>
      <c r="J53" s="49">
        <v>0</v>
      </c>
      <c r="K53" s="49">
        <v>1293</v>
      </c>
      <c r="L53" s="49">
        <v>646.5</v>
      </c>
      <c r="O53" s="3"/>
      <c r="R53" s="3"/>
      <c r="S53" s="3"/>
      <c r="T53" s="3"/>
      <c r="U53" s="3"/>
      <c r="V53" s="3"/>
      <c r="W53" s="3"/>
      <c r="X53" s="3"/>
      <c r="Y53" s="3"/>
      <c r="Z53" s="3"/>
    </row>
    <row r="54" spans="1:26" ht="12.75" customHeight="1" outlineLevel="1" x14ac:dyDescent="0.2">
      <c r="A54" s="3"/>
      <c r="F54" s="8" t="s">
        <v>187</v>
      </c>
      <c r="G54" s="49"/>
      <c r="H54" s="49">
        <v>0</v>
      </c>
      <c r="I54" s="49">
        <v>1286.1600000000001</v>
      </c>
      <c r="J54" s="49">
        <v>643.08000000000004</v>
      </c>
      <c r="K54" s="49"/>
      <c r="L54" s="49">
        <v>0</v>
      </c>
      <c r="O54" s="3"/>
      <c r="R54" s="3"/>
      <c r="S54" s="3"/>
      <c r="T54" s="3"/>
      <c r="U54" s="3"/>
      <c r="V54" s="3"/>
      <c r="W54" s="3"/>
      <c r="X54" s="3"/>
      <c r="Y54" s="3"/>
      <c r="Z54" s="3"/>
    </row>
    <row r="55" spans="1:26" ht="12.75" customHeight="1" outlineLevel="1" x14ac:dyDescent="0.2">
      <c r="A55" s="3"/>
      <c r="F55" s="8" t="s">
        <v>188</v>
      </c>
      <c r="G55" s="49"/>
      <c r="H55" s="49">
        <v>0</v>
      </c>
      <c r="I55" s="49"/>
      <c r="J55" s="49">
        <v>0</v>
      </c>
      <c r="K55" s="49">
        <v>1269</v>
      </c>
      <c r="L55" s="49">
        <v>634.5</v>
      </c>
      <c r="O55" s="3"/>
      <c r="R55" s="3"/>
      <c r="S55" s="3"/>
      <c r="T55" s="3"/>
      <c r="U55" s="3"/>
      <c r="V55" s="3"/>
      <c r="W55" s="3"/>
      <c r="X55" s="3"/>
      <c r="Y55" s="3"/>
      <c r="Z55" s="3"/>
    </row>
    <row r="56" spans="1:26" ht="12.75" customHeight="1" outlineLevel="1" x14ac:dyDescent="0.2">
      <c r="A56" s="3"/>
      <c r="F56" s="8" t="s">
        <v>189</v>
      </c>
      <c r="G56" s="49"/>
      <c r="H56" s="49">
        <v>0</v>
      </c>
      <c r="I56" s="49">
        <v>1215</v>
      </c>
      <c r="J56" s="49">
        <v>607.5</v>
      </c>
      <c r="K56" s="49"/>
      <c r="L56" s="49">
        <v>0</v>
      </c>
      <c r="O56" s="3"/>
      <c r="R56" s="3"/>
      <c r="S56" s="3"/>
      <c r="T56" s="3"/>
      <c r="U56" s="3"/>
      <c r="V56" s="3"/>
      <c r="W56" s="3"/>
      <c r="X56" s="3"/>
      <c r="Y56" s="3"/>
      <c r="Z56" s="3"/>
    </row>
    <row r="57" spans="1:26" ht="12.75" customHeight="1" outlineLevel="1" x14ac:dyDescent="0.2">
      <c r="A57" s="3"/>
      <c r="F57" s="8" t="s">
        <v>190</v>
      </c>
      <c r="G57" s="49"/>
      <c r="H57" s="49">
        <v>0</v>
      </c>
      <c r="I57" s="49"/>
      <c r="J57" s="49">
        <v>0</v>
      </c>
      <c r="K57" s="49">
        <v>1144</v>
      </c>
      <c r="L57" s="49">
        <v>572</v>
      </c>
      <c r="O57" s="3"/>
      <c r="R57" s="3"/>
      <c r="S57" s="3"/>
      <c r="T57" s="3"/>
      <c r="U57" s="3"/>
      <c r="V57" s="3"/>
      <c r="W57" s="3"/>
      <c r="X57" s="3"/>
      <c r="Y57" s="3"/>
      <c r="Z57" s="3"/>
    </row>
    <row r="58" spans="1:26" ht="12.75" customHeight="1" outlineLevel="1" x14ac:dyDescent="0.2">
      <c r="A58" s="3"/>
      <c r="F58" s="8" t="s">
        <v>194</v>
      </c>
      <c r="G58" s="49"/>
      <c r="H58" s="49">
        <v>0</v>
      </c>
      <c r="I58" s="49">
        <v>1058.5</v>
      </c>
      <c r="J58" s="49">
        <v>529.25</v>
      </c>
      <c r="K58" s="49"/>
      <c r="L58" s="49">
        <v>0</v>
      </c>
      <c r="O58" s="3"/>
      <c r="R58" s="3"/>
      <c r="S58" s="3"/>
      <c r="T58" s="3"/>
      <c r="U58" s="3"/>
      <c r="V58" s="3"/>
      <c r="W58" s="3"/>
      <c r="X58" s="3"/>
      <c r="Y58" s="3"/>
      <c r="Z58" s="3"/>
    </row>
    <row r="59" spans="1:26" ht="12.75" customHeight="1" outlineLevel="1" x14ac:dyDescent="0.2">
      <c r="A59" s="3"/>
      <c r="F59" s="8" t="s">
        <v>195</v>
      </c>
      <c r="G59" s="49"/>
      <c r="H59" s="49">
        <v>0</v>
      </c>
      <c r="I59" s="49">
        <v>1044</v>
      </c>
      <c r="J59" s="49">
        <v>522</v>
      </c>
      <c r="K59" s="49"/>
      <c r="L59" s="49">
        <v>0</v>
      </c>
      <c r="O59" s="3"/>
      <c r="R59" s="3"/>
      <c r="S59" s="3"/>
      <c r="T59" s="3"/>
      <c r="U59" s="3"/>
      <c r="V59" s="3"/>
      <c r="W59" s="3"/>
      <c r="X59" s="3"/>
      <c r="Y59" s="3"/>
      <c r="Z59" s="3"/>
    </row>
    <row r="60" spans="1:26" ht="12.75" customHeight="1" outlineLevel="1" x14ac:dyDescent="0.2">
      <c r="A60" s="3"/>
      <c r="F60" s="8" t="s">
        <v>216</v>
      </c>
      <c r="G60" s="49"/>
      <c r="H60" s="49">
        <v>0</v>
      </c>
      <c r="I60" s="49">
        <v>1037.08</v>
      </c>
      <c r="J60" s="49">
        <v>518.54</v>
      </c>
      <c r="K60" s="49"/>
      <c r="L60" s="49">
        <v>0</v>
      </c>
      <c r="O60" s="3"/>
      <c r="R60" s="3"/>
      <c r="S60" s="3"/>
      <c r="T60" s="3"/>
      <c r="U60" s="3"/>
      <c r="V60" s="3"/>
      <c r="W60" s="3"/>
      <c r="X60" s="3"/>
      <c r="Y60" s="3"/>
      <c r="Z60" s="3"/>
    </row>
    <row r="61" spans="1:26" ht="12.75" customHeight="1" outlineLevel="1" x14ac:dyDescent="0.2">
      <c r="A61" s="3"/>
      <c r="F61" s="8" t="s">
        <v>223</v>
      </c>
      <c r="G61" s="49">
        <v>594.15</v>
      </c>
      <c r="H61" s="49">
        <v>297.07499999999999</v>
      </c>
      <c r="I61" s="49"/>
      <c r="J61" s="49">
        <v>0</v>
      </c>
      <c r="K61" s="49">
        <v>414.96000000000004</v>
      </c>
      <c r="L61" s="49">
        <v>207.48000000000002</v>
      </c>
      <c r="O61" s="3"/>
      <c r="R61" s="3"/>
      <c r="S61" s="3"/>
      <c r="T61" s="3"/>
      <c r="U61" s="3"/>
      <c r="V61" s="3"/>
      <c r="W61" s="3"/>
      <c r="X61" s="3"/>
      <c r="Y61" s="3"/>
      <c r="Z61" s="3"/>
    </row>
    <row r="62" spans="1:26" ht="12.75" customHeight="1" outlineLevel="1" x14ac:dyDescent="0.2">
      <c r="A62" s="3"/>
      <c r="F62" s="8" t="s">
        <v>199</v>
      </c>
      <c r="G62" s="49">
        <v>913.5</v>
      </c>
      <c r="H62" s="49">
        <v>456.75</v>
      </c>
      <c r="I62" s="49"/>
      <c r="J62" s="49">
        <v>0</v>
      </c>
      <c r="K62" s="49">
        <v>60</v>
      </c>
      <c r="L62" s="49">
        <v>30</v>
      </c>
      <c r="O62" s="3"/>
      <c r="R62" s="3"/>
      <c r="S62" s="3"/>
      <c r="T62" s="3"/>
      <c r="U62" s="3"/>
      <c r="V62" s="3"/>
      <c r="W62" s="3"/>
      <c r="X62" s="3"/>
      <c r="Y62" s="3"/>
      <c r="Z62" s="3"/>
    </row>
    <row r="63" spans="1:26" ht="12.75" customHeight="1" outlineLevel="1" x14ac:dyDescent="0.2">
      <c r="A63" s="3"/>
      <c r="F63" s="8" t="s">
        <v>197</v>
      </c>
      <c r="G63" s="49"/>
      <c r="H63" s="49">
        <v>0</v>
      </c>
      <c r="I63" s="49"/>
      <c r="J63" s="49">
        <v>0</v>
      </c>
      <c r="K63" s="49">
        <v>913.5</v>
      </c>
      <c r="L63" s="49">
        <v>456.75</v>
      </c>
      <c r="O63" s="3"/>
      <c r="R63" s="3"/>
      <c r="S63" s="3"/>
      <c r="T63" s="3"/>
      <c r="U63" s="3"/>
      <c r="V63" s="3"/>
      <c r="W63" s="3"/>
      <c r="X63" s="3"/>
      <c r="Y63" s="3"/>
      <c r="Z63" s="3"/>
    </row>
    <row r="64" spans="1:26" ht="12.75" customHeight="1" outlineLevel="1" x14ac:dyDescent="0.2">
      <c r="A64" s="3"/>
      <c r="F64" s="8" t="s">
        <v>224</v>
      </c>
      <c r="G64" s="49"/>
      <c r="H64" s="49">
        <v>0</v>
      </c>
      <c r="I64" s="49">
        <v>866.66</v>
      </c>
      <c r="J64" s="49">
        <v>433.33</v>
      </c>
      <c r="K64" s="49">
        <v>40.5</v>
      </c>
      <c r="L64" s="49">
        <v>20.25</v>
      </c>
      <c r="O64" s="3"/>
      <c r="R64" s="3"/>
      <c r="S64" s="3"/>
      <c r="T64" s="3"/>
      <c r="U64" s="3"/>
      <c r="V64" s="3"/>
      <c r="W64" s="3"/>
      <c r="X64" s="3"/>
      <c r="Y64" s="3"/>
      <c r="Z64" s="3"/>
    </row>
    <row r="65" spans="1:26" ht="12.75" customHeight="1" outlineLevel="1" x14ac:dyDescent="0.2">
      <c r="A65" s="3"/>
      <c r="F65" s="8" t="s">
        <v>201</v>
      </c>
      <c r="G65" s="49"/>
      <c r="H65" s="49">
        <v>0</v>
      </c>
      <c r="I65" s="49"/>
      <c r="J65" s="49">
        <v>0</v>
      </c>
      <c r="K65" s="49">
        <v>873.75</v>
      </c>
      <c r="L65" s="49">
        <v>436.875</v>
      </c>
      <c r="O65" s="3"/>
      <c r="R65" s="3"/>
      <c r="S65" s="3"/>
      <c r="T65" s="3"/>
      <c r="U65" s="3"/>
      <c r="V65" s="3"/>
      <c r="W65" s="3"/>
      <c r="X65" s="3"/>
      <c r="Y65" s="3"/>
      <c r="Z65" s="3"/>
    </row>
    <row r="66" spans="1:26" ht="12.75" customHeight="1" outlineLevel="1" x14ac:dyDescent="0.2">
      <c r="A66" s="3"/>
      <c r="F66" s="8" t="s">
        <v>202</v>
      </c>
      <c r="G66" s="49"/>
      <c r="H66" s="49">
        <v>0</v>
      </c>
      <c r="I66" s="49"/>
      <c r="J66" s="49">
        <v>0</v>
      </c>
      <c r="K66" s="49">
        <v>850.5</v>
      </c>
      <c r="L66" s="49">
        <v>425.25</v>
      </c>
      <c r="O66" s="3"/>
      <c r="R66" s="3"/>
      <c r="S66" s="3"/>
      <c r="T66" s="3"/>
      <c r="U66" s="3"/>
      <c r="V66" s="3"/>
      <c r="W66" s="3"/>
      <c r="X66" s="3"/>
      <c r="Y66" s="3"/>
      <c r="Z66" s="3"/>
    </row>
    <row r="67" spans="1:26" ht="12.75" customHeight="1" outlineLevel="1" x14ac:dyDescent="0.2">
      <c r="A67" s="3"/>
      <c r="F67" s="8" t="s">
        <v>230</v>
      </c>
      <c r="G67" s="49"/>
      <c r="H67" s="49">
        <v>0</v>
      </c>
      <c r="I67" s="49"/>
      <c r="J67" s="49">
        <v>0</v>
      </c>
      <c r="K67" s="49">
        <v>836.5</v>
      </c>
      <c r="L67" s="49">
        <v>418.25</v>
      </c>
      <c r="O67" s="3"/>
      <c r="R67" s="3"/>
      <c r="S67" s="3"/>
      <c r="T67" s="3"/>
      <c r="U67" s="3"/>
      <c r="V67" s="3"/>
      <c r="W67" s="3"/>
      <c r="X67" s="3"/>
      <c r="Y67" s="3"/>
      <c r="Z67" s="3"/>
    </row>
    <row r="68" spans="1:26" ht="12.75" customHeight="1" outlineLevel="1" x14ac:dyDescent="0.2">
      <c r="A68" s="3"/>
      <c r="F68" s="8" t="s">
        <v>203</v>
      </c>
      <c r="G68" s="49"/>
      <c r="H68" s="49">
        <v>0</v>
      </c>
      <c r="I68" s="49"/>
      <c r="J68" s="49">
        <v>0</v>
      </c>
      <c r="K68" s="49">
        <v>819</v>
      </c>
      <c r="L68" s="49">
        <v>409.5</v>
      </c>
      <c r="O68" s="3"/>
      <c r="R68" s="3"/>
      <c r="S68" s="3"/>
      <c r="T68" s="3"/>
      <c r="U68" s="3"/>
      <c r="V68" s="3"/>
      <c r="W68" s="3"/>
      <c r="X68" s="3"/>
      <c r="Y68" s="3"/>
      <c r="Z68" s="3"/>
    </row>
    <row r="69" spans="1:26" ht="12.75" customHeight="1" outlineLevel="1" x14ac:dyDescent="0.2">
      <c r="A69" s="3"/>
      <c r="F69" s="8" t="s">
        <v>238</v>
      </c>
      <c r="G69" s="49"/>
      <c r="H69" s="49">
        <v>0</v>
      </c>
      <c r="I69" s="49">
        <v>348</v>
      </c>
      <c r="J69" s="49">
        <v>174</v>
      </c>
      <c r="K69" s="49">
        <v>459</v>
      </c>
      <c r="L69" s="49">
        <v>229.5</v>
      </c>
      <c r="O69" s="3"/>
      <c r="R69" s="3"/>
      <c r="S69" s="3"/>
      <c r="T69" s="3"/>
      <c r="U69" s="3"/>
      <c r="V69" s="3"/>
      <c r="W69" s="3"/>
      <c r="X69" s="3"/>
      <c r="Y69" s="3"/>
      <c r="Z69" s="3"/>
    </row>
    <row r="70" spans="1:26" ht="12.75" customHeight="1" outlineLevel="1" x14ac:dyDescent="0.2">
      <c r="A70" s="3"/>
      <c r="F70" s="8" t="s">
        <v>204</v>
      </c>
      <c r="G70" s="49"/>
      <c r="H70" s="49">
        <v>0</v>
      </c>
      <c r="I70" s="49">
        <v>801.99</v>
      </c>
      <c r="J70" s="49">
        <v>400.995</v>
      </c>
      <c r="K70" s="49"/>
      <c r="L70" s="49">
        <v>0</v>
      </c>
      <c r="O70" s="3"/>
      <c r="R70" s="3"/>
      <c r="S70" s="3"/>
      <c r="T70" s="3"/>
      <c r="U70" s="3"/>
      <c r="V70" s="3"/>
      <c r="W70" s="3"/>
      <c r="X70" s="3"/>
      <c r="Y70" s="3"/>
      <c r="Z70" s="3"/>
    </row>
    <row r="71" spans="1:26" ht="12.75" customHeight="1" outlineLevel="1" x14ac:dyDescent="0.2">
      <c r="A71" s="3"/>
      <c r="F71" s="8" t="s">
        <v>206</v>
      </c>
      <c r="G71" s="49"/>
      <c r="H71" s="49">
        <v>0</v>
      </c>
      <c r="I71" s="49"/>
      <c r="J71" s="49">
        <v>0</v>
      </c>
      <c r="K71" s="49">
        <v>801</v>
      </c>
      <c r="L71" s="49">
        <v>400.5</v>
      </c>
      <c r="O71" s="3"/>
      <c r="R71" s="3"/>
      <c r="S71" s="3"/>
      <c r="T71" s="3"/>
      <c r="U71" s="3"/>
      <c r="V71" s="3"/>
      <c r="W71" s="3"/>
      <c r="X71" s="3"/>
      <c r="Y71" s="3"/>
      <c r="Z71" s="3"/>
    </row>
    <row r="72" spans="1:26" ht="12.75" customHeight="1" outlineLevel="1" x14ac:dyDescent="0.2">
      <c r="A72" s="3"/>
      <c r="F72" s="8" t="s">
        <v>207</v>
      </c>
      <c r="G72" s="49"/>
      <c r="H72" s="49">
        <v>0</v>
      </c>
      <c r="I72" s="49"/>
      <c r="J72" s="49">
        <v>0</v>
      </c>
      <c r="K72" s="49">
        <v>754.92000000000007</v>
      </c>
      <c r="L72" s="49">
        <v>377.46000000000004</v>
      </c>
      <c r="O72" s="3"/>
      <c r="R72" s="3"/>
      <c r="S72" s="3"/>
      <c r="T72" s="3"/>
      <c r="U72" s="3"/>
      <c r="V72" s="3"/>
      <c r="W72" s="3"/>
      <c r="X72" s="3"/>
      <c r="Y72" s="3"/>
      <c r="Z72" s="3"/>
    </row>
    <row r="73" spans="1:26" ht="12.75" customHeight="1" outlineLevel="1" x14ac:dyDescent="0.2">
      <c r="A73" s="3"/>
      <c r="F73" s="8" t="s">
        <v>208</v>
      </c>
      <c r="G73" s="49">
        <v>750</v>
      </c>
      <c r="H73" s="49">
        <v>375</v>
      </c>
      <c r="I73" s="49"/>
      <c r="J73" s="49">
        <v>0</v>
      </c>
      <c r="K73" s="49"/>
      <c r="L73" s="49">
        <v>0</v>
      </c>
      <c r="O73" s="3"/>
      <c r="R73" s="3"/>
      <c r="S73" s="3"/>
      <c r="T73" s="3"/>
      <c r="U73" s="3"/>
      <c r="V73" s="3"/>
      <c r="W73" s="3"/>
      <c r="X73" s="3"/>
      <c r="Y73" s="3"/>
      <c r="Z73" s="3"/>
    </row>
    <row r="74" spans="1:26" ht="12.75" customHeight="1" outlineLevel="1" x14ac:dyDescent="0.2">
      <c r="A74" s="3"/>
      <c r="F74" s="8" t="s">
        <v>209</v>
      </c>
      <c r="G74" s="49"/>
      <c r="H74" s="49">
        <v>0</v>
      </c>
      <c r="I74" s="49"/>
      <c r="J74" s="49">
        <v>0</v>
      </c>
      <c r="K74" s="49">
        <v>742.5</v>
      </c>
      <c r="L74" s="49">
        <v>371.25</v>
      </c>
      <c r="O74" s="3"/>
      <c r="R74" s="3"/>
      <c r="S74" s="3"/>
      <c r="T74" s="3"/>
      <c r="U74" s="3"/>
      <c r="V74" s="3"/>
      <c r="W74" s="3"/>
      <c r="X74" s="3"/>
      <c r="Y74" s="3"/>
      <c r="Z74" s="3"/>
    </row>
    <row r="75" spans="1:26" ht="12.75" customHeight="1" outlineLevel="1" x14ac:dyDescent="0.2">
      <c r="A75" s="3"/>
      <c r="F75" s="8" t="s">
        <v>220</v>
      </c>
      <c r="G75" s="49"/>
      <c r="H75" s="49">
        <v>0</v>
      </c>
      <c r="I75" s="49">
        <v>129.87</v>
      </c>
      <c r="J75" s="49">
        <v>64.935000000000002</v>
      </c>
      <c r="K75" s="49">
        <v>603</v>
      </c>
      <c r="L75" s="49">
        <v>301.5</v>
      </c>
      <c r="O75" s="3"/>
      <c r="R75" s="3"/>
      <c r="S75" s="3"/>
      <c r="T75" s="3"/>
      <c r="U75" s="3"/>
      <c r="V75" s="3"/>
      <c r="W75" s="3"/>
      <c r="X75" s="3"/>
      <c r="Y75" s="3"/>
      <c r="Z75" s="3"/>
    </row>
    <row r="76" spans="1:26" ht="12.75" customHeight="1" outlineLevel="1" x14ac:dyDescent="0.2">
      <c r="A76" s="3"/>
      <c r="F76" s="8" t="s">
        <v>214</v>
      </c>
      <c r="G76" s="49"/>
      <c r="H76" s="49">
        <v>0</v>
      </c>
      <c r="I76" s="49">
        <v>42</v>
      </c>
      <c r="J76" s="49">
        <v>21</v>
      </c>
      <c r="K76" s="49">
        <v>675</v>
      </c>
      <c r="L76" s="49">
        <v>337.5</v>
      </c>
      <c r="O76" s="3"/>
      <c r="R76" s="3"/>
      <c r="S76" s="3"/>
      <c r="T76" s="3"/>
      <c r="U76" s="3"/>
      <c r="V76" s="3"/>
      <c r="W76" s="3"/>
      <c r="X76" s="3"/>
      <c r="Y76" s="3"/>
      <c r="Z76" s="3"/>
    </row>
    <row r="77" spans="1:26" ht="12.75" customHeight="1" outlineLevel="1" x14ac:dyDescent="0.2">
      <c r="A77" s="3"/>
      <c r="F77" s="8" t="s">
        <v>218</v>
      </c>
      <c r="G77" s="49"/>
      <c r="H77" s="49">
        <v>0</v>
      </c>
      <c r="I77" s="49">
        <v>72</v>
      </c>
      <c r="J77" s="49">
        <v>36</v>
      </c>
      <c r="K77" s="49">
        <v>642.45000000000005</v>
      </c>
      <c r="L77" s="49">
        <v>321.22500000000002</v>
      </c>
      <c r="O77" s="3"/>
      <c r="R77" s="3"/>
      <c r="S77" s="3"/>
      <c r="T77" s="3"/>
      <c r="U77" s="3"/>
      <c r="V77" s="3"/>
      <c r="W77" s="3"/>
      <c r="X77" s="3"/>
      <c r="Y77" s="3"/>
      <c r="Z77" s="3"/>
    </row>
    <row r="78" spans="1:26" ht="12.75" customHeight="1" outlineLevel="1" x14ac:dyDescent="0.2">
      <c r="A78" s="3"/>
      <c r="F78" s="8" t="s">
        <v>212</v>
      </c>
      <c r="G78" s="49"/>
      <c r="H78" s="49">
        <v>0</v>
      </c>
      <c r="I78" s="49">
        <v>678.30000000000007</v>
      </c>
      <c r="J78" s="49">
        <v>339.15000000000003</v>
      </c>
      <c r="K78" s="49"/>
      <c r="L78" s="49">
        <v>0</v>
      </c>
      <c r="O78" s="3"/>
      <c r="R78" s="3"/>
      <c r="S78" s="3"/>
      <c r="T78" s="3"/>
      <c r="U78" s="3"/>
      <c r="V78" s="3"/>
      <c r="W78" s="3"/>
      <c r="X78" s="3"/>
      <c r="Y78" s="3"/>
      <c r="Z78" s="3"/>
    </row>
    <row r="79" spans="1:26" ht="12.75" customHeight="1" outlineLevel="1" x14ac:dyDescent="0.2">
      <c r="A79" s="3"/>
      <c r="F79" s="8" t="s">
        <v>213</v>
      </c>
      <c r="G79" s="49"/>
      <c r="H79" s="49">
        <v>0</v>
      </c>
      <c r="I79" s="49"/>
      <c r="J79" s="49">
        <v>0</v>
      </c>
      <c r="K79" s="49">
        <v>678</v>
      </c>
      <c r="L79" s="49">
        <v>339</v>
      </c>
      <c r="O79" s="3"/>
      <c r="R79" s="3"/>
      <c r="S79" s="3"/>
      <c r="T79" s="3"/>
      <c r="U79" s="3"/>
      <c r="V79" s="3"/>
      <c r="W79" s="3"/>
      <c r="X79" s="3"/>
      <c r="Y79" s="3"/>
      <c r="Z79" s="3"/>
    </row>
    <row r="80" spans="1:26" ht="12.75" customHeight="1" outlineLevel="1" x14ac:dyDescent="0.2">
      <c r="A80" s="3"/>
      <c r="F80" s="8" t="s">
        <v>244</v>
      </c>
      <c r="G80" s="49"/>
      <c r="H80" s="49">
        <v>0</v>
      </c>
      <c r="I80" s="49">
        <v>645.63</v>
      </c>
      <c r="J80" s="49">
        <v>322.815</v>
      </c>
      <c r="K80" s="49"/>
      <c r="L80" s="49">
        <v>0</v>
      </c>
      <c r="O80" s="3"/>
      <c r="R80" s="3"/>
      <c r="S80" s="3"/>
      <c r="T80" s="3"/>
      <c r="U80" s="3"/>
      <c r="V80" s="3"/>
      <c r="W80" s="3"/>
      <c r="X80" s="3"/>
      <c r="Y80" s="3"/>
      <c r="Z80" s="3"/>
    </row>
    <row r="81" spans="1:26" ht="12.75" customHeight="1" outlineLevel="1" x14ac:dyDescent="0.2">
      <c r="A81" s="3"/>
      <c r="F81" s="8" t="s">
        <v>215</v>
      </c>
      <c r="G81" s="49"/>
      <c r="H81" s="49">
        <v>0</v>
      </c>
      <c r="I81" s="49">
        <v>621</v>
      </c>
      <c r="J81" s="49">
        <v>310.5</v>
      </c>
      <c r="K81" s="49"/>
      <c r="L81" s="49">
        <v>0</v>
      </c>
      <c r="O81" s="3"/>
      <c r="R81" s="3"/>
      <c r="S81" s="3"/>
      <c r="T81" s="3"/>
      <c r="U81" s="3"/>
      <c r="V81" s="3"/>
      <c r="W81" s="3"/>
      <c r="X81" s="3"/>
      <c r="Y81" s="3"/>
      <c r="Z81" s="3"/>
    </row>
    <row r="82" spans="1:26" ht="12.75" customHeight="1" outlineLevel="1" x14ac:dyDescent="0.2">
      <c r="A82" s="3"/>
      <c r="F82" s="8" t="s">
        <v>217</v>
      </c>
      <c r="G82" s="49"/>
      <c r="H82" s="49">
        <v>0</v>
      </c>
      <c r="I82" s="49"/>
      <c r="J82" s="49">
        <v>0</v>
      </c>
      <c r="K82" s="49">
        <v>617.5</v>
      </c>
      <c r="L82" s="49">
        <v>308.75</v>
      </c>
      <c r="O82" s="3"/>
      <c r="R82" s="3"/>
      <c r="S82" s="3"/>
      <c r="T82" s="3"/>
      <c r="U82" s="3"/>
      <c r="V82" s="3"/>
      <c r="W82" s="3"/>
      <c r="X82" s="3"/>
      <c r="Y82" s="3"/>
      <c r="Z82" s="3"/>
    </row>
    <row r="83" spans="1:26" ht="12.75" customHeight="1" outlineLevel="1" x14ac:dyDescent="0.2">
      <c r="A83" s="3"/>
      <c r="F83" s="8" t="s">
        <v>219</v>
      </c>
      <c r="G83" s="49"/>
      <c r="H83" s="49">
        <v>0</v>
      </c>
      <c r="I83" s="49">
        <v>604.5</v>
      </c>
      <c r="J83" s="49">
        <v>302.25</v>
      </c>
      <c r="K83" s="49"/>
      <c r="L83" s="49">
        <v>0</v>
      </c>
      <c r="O83" s="3"/>
      <c r="R83" s="3"/>
      <c r="S83" s="3"/>
      <c r="T83" s="3"/>
      <c r="U83" s="3"/>
      <c r="V83" s="3"/>
      <c r="W83" s="3"/>
      <c r="X83" s="3"/>
      <c r="Y83" s="3"/>
      <c r="Z83" s="3"/>
    </row>
    <row r="84" spans="1:26" ht="12.75" customHeight="1" outlineLevel="1" x14ac:dyDescent="0.2">
      <c r="A84" s="3"/>
      <c r="F84" s="8" t="s">
        <v>221</v>
      </c>
      <c r="G84" s="49"/>
      <c r="H84" s="49">
        <v>0</v>
      </c>
      <c r="I84" s="49">
        <v>602.49</v>
      </c>
      <c r="J84" s="49">
        <v>301.245</v>
      </c>
      <c r="K84" s="49"/>
      <c r="L84" s="49">
        <v>0</v>
      </c>
      <c r="O84" s="3"/>
      <c r="R84" s="3"/>
      <c r="S84" s="3"/>
      <c r="T84" s="3"/>
      <c r="U84" s="3"/>
      <c r="V84" s="3"/>
      <c r="W84" s="3"/>
      <c r="X84" s="3"/>
      <c r="Y84" s="3"/>
      <c r="Z84" s="3"/>
    </row>
    <row r="85" spans="1:26" ht="12.75" customHeight="1" outlineLevel="1" x14ac:dyDescent="0.2">
      <c r="A85" s="3"/>
      <c r="F85" s="8" t="s">
        <v>222</v>
      </c>
      <c r="G85" s="49"/>
      <c r="H85" s="49">
        <v>0</v>
      </c>
      <c r="I85" s="49"/>
      <c r="J85" s="49">
        <v>0</v>
      </c>
      <c r="K85" s="49">
        <v>600</v>
      </c>
      <c r="L85" s="49">
        <v>300</v>
      </c>
      <c r="O85" s="3"/>
      <c r="R85" s="3"/>
      <c r="S85" s="3"/>
      <c r="T85" s="3"/>
      <c r="U85" s="3"/>
      <c r="V85" s="3"/>
      <c r="W85" s="3"/>
      <c r="X85" s="3"/>
      <c r="Y85" s="3"/>
      <c r="Z85" s="3"/>
    </row>
    <row r="86" spans="1:26" ht="12.75" customHeight="1" outlineLevel="1" x14ac:dyDescent="0.2">
      <c r="A86" s="3"/>
      <c r="F86" s="8" t="s">
        <v>225</v>
      </c>
      <c r="G86" s="49"/>
      <c r="H86" s="49">
        <v>0</v>
      </c>
      <c r="I86" s="49"/>
      <c r="J86" s="49">
        <v>0</v>
      </c>
      <c r="K86" s="49">
        <v>573.18000000000006</v>
      </c>
      <c r="L86" s="49">
        <v>286.59000000000003</v>
      </c>
      <c r="O86" s="3"/>
      <c r="R86" s="3"/>
      <c r="S86" s="3"/>
      <c r="T86" s="3"/>
      <c r="U86" s="3"/>
      <c r="V86" s="3"/>
      <c r="W86" s="3"/>
      <c r="X86" s="3"/>
      <c r="Y86" s="3"/>
      <c r="Z86" s="3"/>
    </row>
    <row r="87" spans="1:26" ht="12.75" customHeight="1" outlineLevel="1" x14ac:dyDescent="0.2">
      <c r="A87" s="3"/>
      <c r="F87" s="8" t="s">
        <v>226</v>
      </c>
      <c r="G87" s="49"/>
      <c r="H87" s="49">
        <v>0</v>
      </c>
      <c r="I87" s="49"/>
      <c r="J87" s="49">
        <v>0</v>
      </c>
      <c r="K87" s="49">
        <v>567</v>
      </c>
      <c r="L87" s="49">
        <v>283.5</v>
      </c>
      <c r="O87" s="3"/>
      <c r="R87" s="3"/>
      <c r="S87" s="3"/>
      <c r="T87" s="3"/>
      <c r="U87" s="3"/>
      <c r="V87" s="3"/>
      <c r="W87" s="3"/>
      <c r="X87" s="3"/>
      <c r="Y87" s="3"/>
      <c r="Z87" s="3"/>
    </row>
    <row r="88" spans="1:26" ht="12.75" customHeight="1" outlineLevel="1" x14ac:dyDescent="0.2">
      <c r="A88" s="3"/>
      <c r="F88" s="8" t="s">
        <v>227</v>
      </c>
      <c r="G88" s="49"/>
      <c r="H88" s="49">
        <v>0</v>
      </c>
      <c r="I88" s="49"/>
      <c r="J88" s="49">
        <v>0</v>
      </c>
      <c r="K88" s="49">
        <v>546.63</v>
      </c>
      <c r="L88" s="49">
        <v>273.315</v>
      </c>
      <c r="O88" s="3"/>
      <c r="R88" s="3"/>
      <c r="S88" s="3"/>
      <c r="T88" s="3"/>
      <c r="U88" s="3"/>
      <c r="V88" s="3"/>
      <c r="W88" s="3"/>
      <c r="X88" s="3"/>
      <c r="Y88" s="3"/>
      <c r="Z88" s="3"/>
    </row>
    <row r="89" spans="1:26" ht="12.75" customHeight="1" outlineLevel="1" x14ac:dyDescent="0.2">
      <c r="A89" s="3"/>
      <c r="F89" s="8" t="s">
        <v>228</v>
      </c>
      <c r="G89" s="49"/>
      <c r="H89" s="49">
        <v>0</v>
      </c>
      <c r="I89" s="49">
        <v>537</v>
      </c>
      <c r="J89" s="49">
        <v>268.5</v>
      </c>
      <c r="K89" s="49"/>
      <c r="L89" s="49">
        <v>0</v>
      </c>
      <c r="O89" s="3"/>
      <c r="R89" s="3"/>
      <c r="S89" s="3"/>
      <c r="T89" s="3"/>
      <c r="U89" s="3"/>
      <c r="V89" s="3"/>
      <c r="W89" s="3"/>
      <c r="X89" s="3"/>
      <c r="Y89" s="3"/>
      <c r="Z89" s="3"/>
    </row>
    <row r="90" spans="1:26" ht="12.75" customHeight="1" outlineLevel="1" x14ac:dyDescent="0.2">
      <c r="A90" s="3"/>
      <c r="F90" s="8" t="s">
        <v>231</v>
      </c>
      <c r="G90" s="49"/>
      <c r="H90" s="49">
        <v>0</v>
      </c>
      <c r="I90" s="49">
        <v>534</v>
      </c>
      <c r="J90" s="49">
        <v>267</v>
      </c>
      <c r="K90" s="49"/>
      <c r="L90" s="49">
        <v>0</v>
      </c>
      <c r="O90" s="3"/>
      <c r="R90" s="3"/>
      <c r="S90" s="3"/>
      <c r="T90" s="3"/>
      <c r="U90" s="3"/>
      <c r="V90" s="3"/>
      <c r="W90" s="3"/>
      <c r="X90" s="3"/>
      <c r="Y90" s="3"/>
      <c r="Z90" s="3"/>
    </row>
    <row r="91" spans="1:26" ht="12.75" customHeight="1" outlineLevel="1" x14ac:dyDescent="0.2">
      <c r="A91" s="3"/>
      <c r="F91" s="8" t="s">
        <v>232</v>
      </c>
      <c r="G91" s="49"/>
      <c r="H91" s="49">
        <v>0</v>
      </c>
      <c r="I91" s="49"/>
      <c r="J91" s="49">
        <v>0</v>
      </c>
      <c r="K91" s="49">
        <v>522.69000000000005</v>
      </c>
      <c r="L91" s="49">
        <v>261.34500000000003</v>
      </c>
      <c r="O91" s="3"/>
      <c r="R91" s="3"/>
      <c r="S91" s="3"/>
      <c r="T91" s="3"/>
      <c r="U91" s="3"/>
      <c r="V91" s="3"/>
      <c r="W91" s="3"/>
      <c r="X91" s="3"/>
      <c r="Y91" s="3"/>
      <c r="Z91" s="3"/>
    </row>
    <row r="92" spans="1:26" ht="12.75" customHeight="1" outlineLevel="1" x14ac:dyDescent="0.2">
      <c r="A92" s="3"/>
      <c r="F92" s="8" t="s">
        <v>233</v>
      </c>
      <c r="G92" s="49"/>
      <c r="H92" s="49">
        <v>0</v>
      </c>
      <c r="I92" s="49"/>
      <c r="J92" s="49">
        <v>0</v>
      </c>
      <c r="K92" s="49">
        <v>500.5</v>
      </c>
      <c r="L92" s="49">
        <v>250.25</v>
      </c>
      <c r="O92" s="3"/>
      <c r="R92" s="3"/>
      <c r="S92" s="3"/>
      <c r="T92" s="3"/>
      <c r="U92" s="3"/>
      <c r="V92" s="3"/>
      <c r="W92" s="3"/>
      <c r="X92" s="3"/>
      <c r="Y92" s="3"/>
      <c r="Z92" s="3"/>
    </row>
    <row r="93" spans="1:26" ht="12.75" customHeight="1" outlineLevel="1" x14ac:dyDescent="0.2">
      <c r="A93" s="3"/>
      <c r="F93" s="8" t="s">
        <v>234</v>
      </c>
      <c r="G93" s="49"/>
      <c r="H93" s="49">
        <v>0</v>
      </c>
      <c r="I93" s="49">
        <v>492</v>
      </c>
      <c r="J93" s="49">
        <v>246</v>
      </c>
      <c r="K93" s="49"/>
      <c r="L93" s="49">
        <v>0</v>
      </c>
      <c r="O93" s="3"/>
      <c r="R93" s="3"/>
      <c r="S93" s="3"/>
      <c r="T93" s="3"/>
      <c r="U93" s="3"/>
      <c r="V93" s="3"/>
      <c r="W93" s="3"/>
      <c r="X93" s="3"/>
      <c r="Y93" s="3"/>
      <c r="Z93" s="3"/>
    </row>
    <row r="94" spans="1:26" ht="12.75" customHeight="1" outlineLevel="1" x14ac:dyDescent="0.2">
      <c r="A94" s="3"/>
      <c r="F94" s="8" t="s">
        <v>235</v>
      </c>
      <c r="G94" s="49"/>
      <c r="H94" s="49">
        <v>0</v>
      </c>
      <c r="I94" s="49">
        <v>486.78000000000003</v>
      </c>
      <c r="J94" s="49">
        <v>243.39000000000001</v>
      </c>
      <c r="K94" s="49"/>
      <c r="L94" s="49">
        <v>0</v>
      </c>
      <c r="O94" s="3"/>
      <c r="R94" s="3"/>
      <c r="S94" s="3"/>
      <c r="T94" s="3"/>
      <c r="U94" s="3"/>
      <c r="V94" s="3"/>
      <c r="W94" s="3"/>
      <c r="X94" s="3"/>
      <c r="Y94" s="3"/>
      <c r="Z94" s="3"/>
    </row>
    <row r="95" spans="1:26" ht="12.75" customHeight="1" outlineLevel="1" x14ac:dyDescent="0.2">
      <c r="A95" s="3"/>
      <c r="F95" s="8" t="s">
        <v>236</v>
      </c>
      <c r="G95" s="49"/>
      <c r="H95" s="49">
        <v>0</v>
      </c>
      <c r="I95" s="49"/>
      <c r="J95" s="49">
        <v>0</v>
      </c>
      <c r="K95" s="49">
        <v>468.33000000000004</v>
      </c>
      <c r="L95" s="49">
        <v>234.16500000000002</v>
      </c>
      <c r="O95" s="3"/>
      <c r="R95" s="3"/>
      <c r="S95" s="3"/>
      <c r="T95" s="3"/>
      <c r="U95" s="3"/>
      <c r="V95" s="3"/>
      <c r="W95" s="3"/>
      <c r="X95" s="3"/>
      <c r="Y95" s="3"/>
      <c r="Z95" s="3"/>
    </row>
    <row r="96" spans="1:26" ht="12.75" customHeight="1" outlineLevel="1" x14ac:dyDescent="0.2">
      <c r="A96" s="3"/>
      <c r="F96" s="8" t="s">
        <v>237</v>
      </c>
      <c r="G96" s="49">
        <v>461.5</v>
      </c>
      <c r="H96" s="49">
        <v>230.75</v>
      </c>
      <c r="I96" s="49"/>
      <c r="J96" s="49">
        <v>0</v>
      </c>
      <c r="K96" s="49"/>
      <c r="L96" s="49">
        <v>0</v>
      </c>
      <c r="O96" s="3"/>
      <c r="R96" s="3"/>
      <c r="S96" s="3"/>
      <c r="T96" s="3"/>
      <c r="U96" s="3"/>
      <c r="V96" s="3"/>
      <c r="W96" s="3"/>
      <c r="X96" s="3"/>
      <c r="Y96" s="3"/>
      <c r="Z96" s="3"/>
    </row>
    <row r="97" spans="1:26" ht="12.75" customHeight="1" outlineLevel="1" x14ac:dyDescent="0.2">
      <c r="A97" s="3"/>
      <c r="F97" s="8" t="s">
        <v>239</v>
      </c>
      <c r="G97" s="49"/>
      <c r="H97" s="49">
        <v>0</v>
      </c>
      <c r="I97" s="49">
        <v>423</v>
      </c>
      <c r="J97" s="49">
        <v>211.5</v>
      </c>
      <c r="K97" s="49"/>
      <c r="L97" s="49">
        <v>0</v>
      </c>
      <c r="O97" s="3"/>
      <c r="R97" s="3"/>
      <c r="S97" s="3"/>
      <c r="T97" s="3"/>
      <c r="U97" s="3"/>
      <c r="V97" s="3"/>
      <c r="W97" s="3"/>
      <c r="X97" s="3"/>
      <c r="Y97" s="3"/>
      <c r="Z97" s="3"/>
    </row>
    <row r="98" spans="1:26" ht="12.75" customHeight="1" outlineLevel="1" x14ac:dyDescent="0.2">
      <c r="A98" s="3"/>
      <c r="B98" s="3"/>
      <c r="C98" s="3"/>
      <c r="D98" s="3"/>
      <c r="E98" s="3"/>
      <c r="F98" s="8" t="s">
        <v>240</v>
      </c>
      <c r="G98" s="49"/>
      <c r="H98" s="49">
        <v>0</v>
      </c>
      <c r="I98" s="49">
        <v>422.5</v>
      </c>
      <c r="J98" s="49">
        <v>211.25</v>
      </c>
      <c r="K98" s="49"/>
      <c r="L98" s="49">
        <v>0</v>
      </c>
      <c r="M98" s="3"/>
      <c r="N98" s="3"/>
      <c r="O98" s="3"/>
      <c r="R98" s="3"/>
      <c r="S98" s="3"/>
      <c r="T98" s="3"/>
      <c r="U98" s="3"/>
      <c r="V98" s="3"/>
      <c r="W98" s="3"/>
      <c r="X98" s="3"/>
      <c r="Y98" s="3"/>
      <c r="Z98" s="3"/>
    </row>
    <row r="99" spans="1:26" ht="12.75" customHeight="1" outlineLevel="1" x14ac:dyDescent="0.2">
      <c r="A99" s="3"/>
      <c r="B99" s="3"/>
      <c r="C99" s="3"/>
      <c r="D99" s="3"/>
      <c r="E99" s="3"/>
      <c r="F99" s="8" t="s">
        <v>241</v>
      </c>
      <c r="G99" s="49"/>
      <c r="H99" s="49">
        <v>0</v>
      </c>
      <c r="I99" s="49">
        <v>416</v>
      </c>
      <c r="J99" s="49">
        <v>208</v>
      </c>
      <c r="K99" s="49"/>
      <c r="L99" s="49">
        <v>0</v>
      </c>
      <c r="M99" s="3"/>
      <c r="N99" s="3"/>
      <c r="O99" s="3"/>
      <c r="R99" s="3"/>
      <c r="S99" s="3"/>
      <c r="T99" s="3"/>
      <c r="U99" s="3"/>
      <c r="V99" s="3"/>
      <c r="W99" s="3"/>
      <c r="X99" s="3"/>
      <c r="Y99" s="3"/>
      <c r="Z99" s="3"/>
    </row>
    <row r="100" spans="1:26" ht="12.75" customHeight="1" outlineLevel="1" x14ac:dyDescent="0.2">
      <c r="A100" s="3"/>
      <c r="B100" s="3"/>
      <c r="C100" s="3"/>
      <c r="D100" s="3"/>
      <c r="E100" s="3"/>
      <c r="F100" s="8" t="s">
        <v>242</v>
      </c>
      <c r="G100" s="49"/>
      <c r="H100" s="49">
        <v>0</v>
      </c>
      <c r="I100" s="49"/>
      <c r="J100" s="49">
        <v>0</v>
      </c>
      <c r="K100" s="49">
        <v>409.59000000000003</v>
      </c>
      <c r="L100" s="49">
        <v>204.79500000000002</v>
      </c>
      <c r="M100" s="3"/>
      <c r="N100" s="3"/>
      <c r="O100" s="3"/>
      <c r="R100" s="3"/>
      <c r="S100" s="3"/>
      <c r="T100" s="3"/>
      <c r="U100" s="3"/>
      <c r="V100" s="3"/>
      <c r="W100" s="3"/>
      <c r="X100" s="3"/>
      <c r="Y100" s="3"/>
      <c r="Z100" s="3"/>
    </row>
    <row r="101" spans="1:26" ht="12.75" customHeight="1" outlineLevel="1" x14ac:dyDescent="0.2">
      <c r="A101" s="3"/>
      <c r="B101" s="3"/>
      <c r="C101" s="3"/>
      <c r="D101" s="3"/>
      <c r="E101" s="3"/>
      <c r="F101" s="8" t="s">
        <v>243</v>
      </c>
      <c r="G101" s="49"/>
      <c r="H101" s="49">
        <v>0</v>
      </c>
      <c r="I101" s="49">
        <v>405</v>
      </c>
      <c r="J101" s="49">
        <v>202.5</v>
      </c>
      <c r="K101" s="49"/>
      <c r="L101" s="49">
        <v>0</v>
      </c>
      <c r="M101" s="3"/>
      <c r="N101" s="3"/>
      <c r="O101" s="3"/>
      <c r="R101" s="3"/>
      <c r="S101" s="3"/>
      <c r="T101" s="3"/>
      <c r="U101" s="3"/>
      <c r="V101" s="3"/>
      <c r="W101" s="3"/>
      <c r="X101" s="3"/>
      <c r="Y101" s="3"/>
      <c r="Z101" s="3"/>
    </row>
    <row r="102" spans="1:26" ht="12.75" customHeight="1" outlineLevel="1" x14ac:dyDescent="0.2">
      <c r="A102" s="3"/>
      <c r="B102" s="3"/>
      <c r="C102" s="3"/>
      <c r="D102" s="3"/>
      <c r="E102" s="3"/>
      <c r="F102" s="8" t="s">
        <v>245</v>
      </c>
      <c r="G102" s="49"/>
      <c r="H102" s="49">
        <v>0</v>
      </c>
      <c r="I102" s="49">
        <v>382.5</v>
      </c>
      <c r="J102" s="49">
        <v>191.25</v>
      </c>
      <c r="K102" s="49"/>
      <c r="L102" s="49">
        <v>0</v>
      </c>
      <c r="M102" s="3"/>
      <c r="N102" s="3"/>
      <c r="O102" s="3"/>
      <c r="R102" s="3"/>
      <c r="S102" s="3"/>
      <c r="T102" s="3"/>
      <c r="U102" s="3"/>
      <c r="V102" s="3"/>
      <c r="W102" s="3"/>
      <c r="X102" s="3"/>
      <c r="Y102" s="3"/>
      <c r="Z102" s="3"/>
    </row>
    <row r="103" spans="1:26" ht="12.75" customHeight="1" outlineLevel="1" x14ac:dyDescent="0.2">
      <c r="A103" s="3"/>
      <c r="B103" s="3"/>
      <c r="C103" s="3"/>
      <c r="D103" s="3"/>
      <c r="E103" s="3"/>
      <c r="F103" s="8" t="s">
        <v>246</v>
      </c>
      <c r="G103" s="49"/>
      <c r="H103" s="49">
        <v>0</v>
      </c>
      <c r="I103" s="49"/>
      <c r="J103" s="49">
        <v>0</v>
      </c>
      <c r="K103" s="49">
        <v>336</v>
      </c>
      <c r="L103" s="49">
        <v>168</v>
      </c>
      <c r="M103" s="3"/>
      <c r="N103" s="3"/>
      <c r="O103" s="3"/>
      <c r="R103" s="3"/>
      <c r="S103" s="3"/>
      <c r="T103" s="3"/>
      <c r="U103" s="3"/>
      <c r="V103" s="3"/>
      <c r="W103" s="3"/>
      <c r="X103" s="3"/>
      <c r="Y103" s="3"/>
      <c r="Z103" s="3"/>
    </row>
    <row r="104" spans="1:26" ht="12.75" customHeight="1" outlineLevel="1" x14ac:dyDescent="0.2">
      <c r="A104" s="3"/>
      <c r="B104" s="3"/>
      <c r="C104" s="3"/>
      <c r="D104" s="3"/>
      <c r="E104" s="3"/>
      <c r="F104" s="8" t="s">
        <v>247</v>
      </c>
      <c r="G104" s="49"/>
      <c r="H104" s="49">
        <v>0</v>
      </c>
      <c r="I104" s="49">
        <v>319.20000000000005</v>
      </c>
      <c r="J104" s="49">
        <v>159.60000000000002</v>
      </c>
      <c r="K104" s="49"/>
      <c r="L104" s="49">
        <v>0</v>
      </c>
      <c r="M104" s="3"/>
      <c r="N104" s="3"/>
      <c r="O104" s="3"/>
      <c r="R104" s="3"/>
      <c r="S104" s="3"/>
      <c r="T104" s="3"/>
      <c r="U104" s="3"/>
      <c r="V104" s="3"/>
      <c r="W104" s="3"/>
      <c r="X104" s="3"/>
      <c r="Y104" s="3"/>
      <c r="Z104" s="3"/>
    </row>
    <row r="105" spans="1:26" ht="12.75" customHeight="1" outlineLevel="1" x14ac:dyDescent="0.2">
      <c r="A105" s="3"/>
      <c r="B105" s="3"/>
      <c r="C105" s="3"/>
      <c r="D105" s="3"/>
      <c r="E105" s="3"/>
      <c r="F105" s="8" t="s">
        <v>248</v>
      </c>
      <c r="G105" s="49"/>
      <c r="H105" s="49">
        <v>0</v>
      </c>
      <c r="I105" s="49">
        <v>312</v>
      </c>
      <c r="J105" s="49">
        <v>156</v>
      </c>
      <c r="K105" s="49"/>
      <c r="L105" s="49">
        <v>0</v>
      </c>
      <c r="M105" s="3"/>
      <c r="N105" s="3"/>
      <c r="O105" s="3"/>
      <c r="R105" s="3"/>
      <c r="S105" s="3"/>
      <c r="T105" s="3"/>
      <c r="U105" s="3"/>
      <c r="V105" s="3"/>
      <c r="W105" s="3"/>
      <c r="X105" s="3"/>
      <c r="Y105" s="3"/>
      <c r="Z105" s="3"/>
    </row>
    <row r="106" spans="1:26" ht="12.75" customHeight="1" outlineLevel="1" x14ac:dyDescent="0.2">
      <c r="A106" s="3"/>
      <c r="B106" s="3"/>
      <c r="C106" s="3"/>
      <c r="D106" s="3"/>
      <c r="E106" s="3"/>
      <c r="F106" s="8" t="s">
        <v>251</v>
      </c>
      <c r="G106" s="49"/>
      <c r="H106" s="49">
        <v>0</v>
      </c>
      <c r="I106" s="49">
        <v>276</v>
      </c>
      <c r="J106" s="49">
        <v>138</v>
      </c>
      <c r="K106" s="49"/>
      <c r="L106" s="49">
        <v>0</v>
      </c>
      <c r="M106" s="3"/>
      <c r="N106" s="3"/>
      <c r="O106" s="3"/>
      <c r="R106" s="3"/>
      <c r="S106" s="3"/>
      <c r="T106" s="3"/>
      <c r="U106" s="3"/>
      <c r="V106" s="3"/>
      <c r="W106" s="3"/>
      <c r="X106" s="3"/>
      <c r="Y106" s="3"/>
      <c r="Z106" s="3"/>
    </row>
    <row r="107" spans="1:26" ht="12.75" customHeight="1" outlineLevel="1" x14ac:dyDescent="0.2">
      <c r="A107" s="3"/>
      <c r="B107" s="3"/>
      <c r="C107" s="3"/>
      <c r="D107" s="3"/>
      <c r="E107" s="3"/>
      <c r="F107" s="8" t="s">
        <v>249</v>
      </c>
      <c r="G107" s="49"/>
      <c r="H107" s="49">
        <v>0</v>
      </c>
      <c r="I107" s="49"/>
      <c r="J107" s="49">
        <v>0</v>
      </c>
      <c r="K107" s="49">
        <v>261</v>
      </c>
      <c r="L107" s="49">
        <v>130.5</v>
      </c>
      <c r="M107" s="3"/>
      <c r="N107" s="3"/>
      <c r="O107" s="3"/>
      <c r="R107" s="3"/>
      <c r="S107" s="3"/>
      <c r="T107" s="3"/>
      <c r="U107" s="3"/>
      <c r="V107" s="3"/>
      <c r="W107" s="3"/>
      <c r="X107" s="3"/>
      <c r="Y107" s="3"/>
      <c r="Z107" s="3"/>
    </row>
    <row r="108" spans="1:26" ht="12.75" customHeight="1" outlineLevel="1" x14ac:dyDescent="0.2">
      <c r="A108" s="3"/>
      <c r="B108" s="3"/>
      <c r="C108" s="3"/>
      <c r="D108" s="3"/>
      <c r="E108" s="3"/>
      <c r="F108" s="8" t="s">
        <v>250</v>
      </c>
      <c r="G108" s="49"/>
      <c r="H108" s="49">
        <v>0</v>
      </c>
      <c r="I108" s="49">
        <v>259.35000000000002</v>
      </c>
      <c r="J108" s="49">
        <v>129.67500000000001</v>
      </c>
      <c r="K108" s="49"/>
      <c r="L108" s="49">
        <v>0</v>
      </c>
      <c r="M108" s="3"/>
      <c r="N108" s="3"/>
      <c r="O108" s="3"/>
      <c r="R108" s="3"/>
      <c r="S108" s="3"/>
      <c r="T108" s="3"/>
      <c r="U108" s="3"/>
      <c r="V108" s="3"/>
      <c r="W108" s="3"/>
      <c r="X108" s="3"/>
      <c r="Y108" s="3"/>
      <c r="Z108" s="3"/>
    </row>
    <row r="109" spans="1:26" ht="12.75" customHeight="1" outlineLevel="1" x14ac:dyDescent="0.2">
      <c r="A109" s="3"/>
      <c r="B109" s="3"/>
      <c r="C109" s="3"/>
      <c r="D109" s="3"/>
      <c r="E109" s="3"/>
      <c r="F109" s="8" t="s">
        <v>252</v>
      </c>
      <c r="G109" s="49"/>
      <c r="H109" s="49">
        <v>0</v>
      </c>
      <c r="I109" s="49"/>
      <c r="J109" s="49">
        <v>0</v>
      </c>
      <c r="K109" s="49">
        <v>231</v>
      </c>
      <c r="L109" s="49">
        <v>115.5</v>
      </c>
      <c r="M109" s="3"/>
      <c r="N109" s="3"/>
      <c r="O109" s="3"/>
      <c r="R109" s="3"/>
      <c r="S109" s="3"/>
      <c r="T109" s="3"/>
      <c r="U109" s="3"/>
      <c r="V109" s="3"/>
      <c r="W109" s="3"/>
      <c r="X109" s="3"/>
      <c r="Y109" s="3"/>
      <c r="Z109" s="3"/>
    </row>
    <row r="110" spans="1:26" ht="12.75" customHeight="1" outlineLevel="1" x14ac:dyDescent="0.2">
      <c r="A110" s="3"/>
      <c r="B110" s="3"/>
      <c r="C110" s="3"/>
      <c r="D110" s="3"/>
      <c r="E110" s="3"/>
      <c r="F110" s="8" t="s">
        <v>253</v>
      </c>
      <c r="G110" s="49"/>
      <c r="H110" s="49">
        <v>0</v>
      </c>
      <c r="I110" s="49">
        <v>227.43</v>
      </c>
      <c r="J110" s="49">
        <v>113.715</v>
      </c>
      <c r="K110" s="49"/>
      <c r="L110" s="49">
        <v>0</v>
      </c>
      <c r="M110" s="3"/>
      <c r="N110" s="3"/>
      <c r="O110" s="3"/>
      <c r="R110" s="3"/>
      <c r="S110" s="3"/>
      <c r="T110" s="3"/>
      <c r="U110" s="3"/>
      <c r="V110" s="3"/>
      <c r="W110" s="3"/>
      <c r="X110" s="3"/>
      <c r="Y110" s="3"/>
      <c r="Z110" s="3"/>
    </row>
    <row r="111" spans="1:26" ht="12.75" customHeight="1" outlineLevel="1" x14ac:dyDescent="0.2">
      <c r="A111" s="3"/>
      <c r="B111" s="3"/>
      <c r="C111" s="3"/>
      <c r="D111" s="3"/>
      <c r="E111" s="3"/>
      <c r="F111" s="8" t="s">
        <v>254</v>
      </c>
      <c r="G111" s="49"/>
      <c r="H111" s="49">
        <v>0</v>
      </c>
      <c r="I111" s="49">
        <v>219.78</v>
      </c>
      <c r="J111" s="49">
        <v>109.89</v>
      </c>
      <c r="K111" s="49"/>
      <c r="L111" s="49">
        <v>0</v>
      </c>
      <c r="M111" s="3"/>
      <c r="N111" s="3"/>
      <c r="O111" s="3"/>
      <c r="R111" s="3"/>
      <c r="S111" s="3"/>
      <c r="T111" s="3"/>
      <c r="U111" s="3"/>
      <c r="V111" s="3"/>
      <c r="W111" s="3"/>
      <c r="X111" s="3"/>
      <c r="Y111" s="3"/>
      <c r="Z111" s="3"/>
    </row>
    <row r="112" spans="1:26" ht="12.75" customHeight="1" outlineLevel="1" x14ac:dyDescent="0.2">
      <c r="A112" s="3"/>
      <c r="B112" s="3"/>
      <c r="C112" s="3"/>
      <c r="D112" s="3"/>
      <c r="E112" s="3"/>
      <c r="F112" s="8" t="s">
        <v>255</v>
      </c>
      <c r="G112" s="49"/>
      <c r="H112" s="49">
        <v>0</v>
      </c>
      <c r="I112" s="49">
        <v>143</v>
      </c>
      <c r="J112" s="49">
        <v>71.5</v>
      </c>
      <c r="K112" s="49"/>
      <c r="L112" s="49">
        <v>0</v>
      </c>
      <c r="M112" s="3"/>
      <c r="N112" s="3"/>
      <c r="O112" s="3"/>
      <c r="R112" s="3"/>
      <c r="S112" s="3"/>
      <c r="T112" s="3"/>
      <c r="U112" s="3"/>
      <c r="V112" s="3"/>
      <c r="W112" s="3"/>
      <c r="X112" s="3"/>
      <c r="Y112" s="3"/>
      <c r="Z112" s="3"/>
    </row>
    <row r="113" spans="1:26" ht="12.75" customHeight="1" outlineLevel="1" x14ac:dyDescent="0.2">
      <c r="A113" s="3"/>
      <c r="B113" s="3"/>
      <c r="C113" s="3"/>
      <c r="D113" s="3"/>
      <c r="E113" s="3"/>
      <c r="F113" s="8" t="s">
        <v>256</v>
      </c>
      <c r="G113" s="49"/>
      <c r="H113" s="49">
        <v>0</v>
      </c>
      <c r="I113" s="49"/>
      <c r="J113" s="49">
        <v>0</v>
      </c>
      <c r="K113" s="49">
        <v>139.86000000000001</v>
      </c>
      <c r="L113" s="49">
        <v>69.930000000000007</v>
      </c>
      <c r="M113" s="3"/>
      <c r="N113" s="3"/>
      <c r="O113" s="3"/>
      <c r="R113" s="3"/>
      <c r="S113" s="3"/>
      <c r="T113" s="3"/>
      <c r="U113" s="3"/>
      <c r="V113" s="3"/>
      <c r="W113" s="3"/>
      <c r="X113" s="3"/>
      <c r="Y113" s="3"/>
      <c r="Z113" s="3"/>
    </row>
    <row r="114" spans="1:26" ht="12.75" customHeight="1" outlineLevel="1" x14ac:dyDescent="0.2">
      <c r="A114" s="3"/>
      <c r="B114" s="3"/>
      <c r="C114" s="3"/>
      <c r="D114" s="3"/>
      <c r="E114" s="3"/>
      <c r="F114" s="8" t="s">
        <v>257</v>
      </c>
      <c r="G114" s="49"/>
      <c r="H114" s="49">
        <v>0</v>
      </c>
      <c r="I114" s="49">
        <v>111.72</v>
      </c>
      <c r="J114" s="49">
        <v>55.86</v>
      </c>
      <c r="K114" s="49"/>
      <c r="L114" s="49">
        <v>0</v>
      </c>
      <c r="M114" s="3"/>
      <c r="N114" s="3"/>
      <c r="O114" s="3"/>
      <c r="R114" s="3"/>
      <c r="S114" s="3"/>
      <c r="T114" s="3"/>
      <c r="U114" s="3"/>
      <c r="V114" s="3"/>
      <c r="W114" s="3"/>
      <c r="X114" s="3"/>
      <c r="Y114" s="3"/>
      <c r="Z114" s="3"/>
    </row>
    <row r="115" spans="1:26" ht="12.75" customHeight="1" outlineLevel="1" x14ac:dyDescent="0.2">
      <c r="A115" s="3"/>
      <c r="B115" s="3"/>
      <c r="C115" s="3"/>
      <c r="D115" s="3"/>
      <c r="E115" s="3"/>
      <c r="F115" s="8" t="s">
        <v>258</v>
      </c>
      <c r="G115" s="49">
        <v>54</v>
      </c>
      <c r="H115" s="49">
        <v>27</v>
      </c>
      <c r="I115" s="49"/>
      <c r="J115" s="49">
        <v>0</v>
      </c>
      <c r="K115" s="49"/>
      <c r="L115" s="49">
        <v>0</v>
      </c>
      <c r="M115" s="3"/>
      <c r="N115" s="3"/>
      <c r="O115" s="3"/>
      <c r="R115" s="3"/>
      <c r="S115" s="3"/>
      <c r="T115" s="3"/>
      <c r="U115" s="3"/>
      <c r="V115" s="3"/>
      <c r="W115" s="3"/>
      <c r="X115" s="3"/>
      <c r="Y115" s="3"/>
      <c r="Z115" s="3"/>
    </row>
    <row r="116" spans="1:26" ht="12.75" customHeight="1" outlineLevel="1" x14ac:dyDescent="0.2">
      <c r="A116" s="3"/>
      <c r="B116" s="3"/>
      <c r="C116" s="3"/>
      <c r="D116" s="3"/>
      <c r="E116" s="3"/>
      <c r="F116" s="8" t="s">
        <v>259</v>
      </c>
      <c r="G116" s="49"/>
      <c r="H116" s="49">
        <v>0</v>
      </c>
      <c r="I116" s="49"/>
      <c r="J116" s="49">
        <v>0</v>
      </c>
      <c r="K116" s="49">
        <v>45</v>
      </c>
      <c r="L116" s="49">
        <v>22.5</v>
      </c>
      <c r="M116" s="3"/>
      <c r="N116" s="3"/>
      <c r="O116" s="3"/>
      <c r="R116" s="3"/>
      <c r="S116" s="3"/>
      <c r="T116" s="3"/>
      <c r="U116" s="3"/>
      <c r="V116" s="3"/>
      <c r="W116" s="3"/>
      <c r="X116" s="3"/>
      <c r="Y116" s="3"/>
      <c r="Z116" s="3"/>
    </row>
    <row r="117" spans="1:26" ht="12.75" customHeight="1" outlineLevel="1" x14ac:dyDescent="0.2">
      <c r="A117" s="3"/>
      <c r="B117" s="3"/>
      <c r="C117" s="3"/>
      <c r="D117" s="3"/>
      <c r="E117" s="3"/>
      <c r="F117" s="8" t="s">
        <v>260</v>
      </c>
      <c r="G117" s="49"/>
      <c r="H117" s="49">
        <v>0</v>
      </c>
      <c r="I117" s="49"/>
      <c r="J117" s="49">
        <v>0</v>
      </c>
      <c r="K117" s="49">
        <v>31.5</v>
      </c>
      <c r="L117" s="49">
        <v>15.75</v>
      </c>
      <c r="M117" s="3"/>
      <c r="N117" s="3"/>
      <c r="O117" s="3"/>
      <c r="R117" s="3"/>
      <c r="S117" s="3"/>
      <c r="T117" s="3"/>
      <c r="U117" s="3"/>
      <c r="V117" s="3"/>
      <c r="W117" s="3"/>
      <c r="X117" s="3"/>
      <c r="Y117" s="3"/>
      <c r="Z117" s="3"/>
    </row>
    <row r="118" spans="1:26" ht="12.75" customHeight="1" outlineLevel="1" x14ac:dyDescent="0.2">
      <c r="A118" s="3"/>
      <c r="B118" s="3"/>
      <c r="C118" s="3"/>
      <c r="D118" s="3"/>
      <c r="E118" s="3"/>
      <c r="F118" s="8" t="s">
        <v>127</v>
      </c>
      <c r="G118" s="49">
        <v>10356.24</v>
      </c>
      <c r="H118" s="49">
        <v>5178.12</v>
      </c>
      <c r="I118" s="49">
        <v>37801.520000000004</v>
      </c>
      <c r="J118" s="49">
        <v>18900.760000000002</v>
      </c>
      <c r="K118" s="49">
        <v>34385.35</v>
      </c>
      <c r="L118" s="49">
        <v>17192.674999999999</v>
      </c>
      <c r="M118" s="3"/>
      <c r="N118" s="3"/>
      <c r="O118" s="3"/>
      <c r="R118" s="3"/>
      <c r="S118" s="3"/>
      <c r="T118" s="3"/>
      <c r="U118" s="3"/>
      <c r="V118" s="3"/>
      <c r="W118" s="3"/>
      <c r="X118" s="3"/>
      <c r="Y118" s="3"/>
      <c r="Z118" s="3"/>
    </row>
    <row r="119" spans="1:26" ht="12.75" customHeight="1" outlineLevel="1" x14ac:dyDescent="0.2">
      <c r="A119" s="3"/>
      <c r="B119" s="3"/>
      <c r="C119" s="3"/>
      <c r="D119" s="3"/>
      <c r="E119" s="3"/>
      <c r="F119" s="3"/>
      <c r="G119" s="3"/>
      <c r="H119" s="3"/>
      <c r="I119" s="3"/>
      <c r="J119" s="3"/>
      <c r="K119" s="3"/>
      <c r="L119" s="3"/>
      <c r="M119" s="3"/>
      <c r="N119" s="3"/>
      <c r="O119" s="3"/>
      <c r="R119" s="3"/>
      <c r="S119" s="3"/>
      <c r="T119" s="3"/>
      <c r="U119" s="3"/>
      <c r="V119" s="3"/>
      <c r="W119" s="3"/>
      <c r="X119" s="3"/>
      <c r="Y119" s="3"/>
      <c r="Z119" s="3"/>
    </row>
    <row r="120" spans="1:26" ht="12.75" customHeight="1" x14ac:dyDescent="0.2">
      <c r="A120" s="3"/>
      <c r="B120" s="3"/>
      <c r="C120" s="3"/>
      <c r="D120" s="3"/>
      <c r="E120" s="3"/>
      <c r="F120" s="3"/>
      <c r="G120" s="3"/>
      <c r="H120" s="3"/>
      <c r="I120" s="3"/>
      <c r="J120" s="3"/>
      <c r="K120" s="3"/>
      <c r="L120" s="3"/>
      <c r="M120" s="3"/>
      <c r="N120" s="3"/>
      <c r="O120" s="3"/>
      <c r="R120" s="3"/>
      <c r="S120" s="3"/>
      <c r="T120" s="3"/>
      <c r="U120" s="3"/>
      <c r="V120" s="3"/>
      <c r="W120" s="3"/>
      <c r="X120" s="3"/>
      <c r="Y120" s="3"/>
      <c r="Z120" s="3"/>
    </row>
    <row r="121" spans="1:26" ht="12.75" customHeight="1" x14ac:dyDescent="0.2">
      <c r="A121" s="3"/>
      <c r="B121" s="3"/>
      <c r="C121" s="3"/>
      <c r="D121" s="3"/>
      <c r="E121" s="3"/>
      <c r="F121" s="3"/>
      <c r="G121" s="3"/>
      <c r="H121" s="3"/>
      <c r="I121" s="3"/>
      <c r="J121" s="3"/>
      <c r="K121" s="3"/>
      <c r="L121" s="3"/>
      <c r="M121" s="3"/>
      <c r="N121" s="3"/>
      <c r="O121" s="3"/>
      <c r="R121" s="3"/>
      <c r="S121" s="3"/>
      <c r="T121" s="3"/>
      <c r="U121" s="3"/>
      <c r="V121" s="3"/>
      <c r="W121" s="3"/>
      <c r="X121" s="3"/>
      <c r="Y121" s="3"/>
      <c r="Z121" s="3"/>
    </row>
    <row r="122" spans="1:26" ht="12.75" customHeight="1" x14ac:dyDescent="0.2">
      <c r="A122" s="3"/>
      <c r="B122" s="3"/>
      <c r="C122" s="3"/>
      <c r="D122" s="3"/>
      <c r="E122" s="3"/>
      <c r="F122" s="3"/>
      <c r="G122" s="3"/>
      <c r="H122" s="3"/>
      <c r="I122" s="3"/>
      <c r="J122" s="3"/>
      <c r="K122" s="3"/>
      <c r="L122" s="3"/>
      <c r="M122" s="3"/>
      <c r="N122" s="3"/>
      <c r="O122" s="3"/>
      <c r="R122" s="3"/>
      <c r="S122" s="3"/>
      <c r="T122" s="3"/>
      <c r="U122" s="3"/>
      <c r="V122" s="3"/>
      <c r="W122" s="3"/>
      <c r="X122" s="3"/>
      <c r="Y122" s="3"/>
      <c r="Z122" s="3"/>
    </row>
    <row r="123" spans="1:26" ht="12.75" customHeight="1" x14ac:dyDescent="0.2">
      <c r="A123" s="3"/>
      <c r="B123" s="3"/>
      <c r="C123" s="3"/>
      <c r="D123" s="3"/>
      <c r="E123" s="3"/>
      <c r="F123" s="3"/>
      <c r="G123" s="3"/>
      <c r="H123" s="3"/>
      <c r="I123" s="3"/>
      <c r="J123" s="3"/>
      <c r="K123" s="3"/>
      <c r="L123" s="3"/>
      <c r="M123" s="3"/>
      <c r="N123" s="3"/>
      <c r="O123" s="3"/>
      <c r="R123" s="3"/>
      <c r="S123" s="3"/>
      <c r="T123" s="3"/>
      <c r="U123" s="3"/>
      <c r="V123" s="3"/>
      <c r="W123" s="3"/>
      <c r="X123" s="3"/>
      <c r="Y123" s="3"/>
      <c r="Z123" s="3"/>
    </row>
    <row r="124" spans="1:26" ht="12.75" customHeight="1" x14ac:dyDescent="0.2">
      <c r="A124" s="3"/>
      <c r="B124" s="3"/>
      <c r="C124" s="3"/>
      <c r="D124" s="3"/>
      <c r="E124" s="3"/>
      <c r="F124" s="3"/>
      <c r="G124" s="3"/>
      <c r="H124" s="3"/>
      <c r="I124" s="3"/>
      <c r="J124" s="3"/>
      <c r="K124" s="3"/>
      <c r="L124" s="3"/>
      <c r="M124" s="3"/>
      <c r="N124" s="3"/>
      <c r="O124" s="3"/>
      <c r="R124" s="3"/>
      <c r="S124" s="3"/>
      <c r="T124" s="3"/>
      <c r="U124" s="3"/>
      <c r="V124" s="3"/>
      <c r="W124" s="3"/>
      <c r="X124" s="3"/>
      <c r="Y124" s="3"/>
      <c r="Z124" s="3"/>
    </row>
    <row r="125" spans="1:26" ht="12.75" customHeight="1" x14ac:dyDescent="0.2">
      <c r="A125" s="3"/>
      <c r="B125" s="3"/>
      <c r="C125" s="3"/>
      <c r="D125" s="3"/>
      <c r="E125" s="3"/>
      <c r="F125" s="3"/>
      <c r="G125" s="3"/>
      <c r="H125" s="3"/>
      <c r="I125" s="3"/>
      <c r="J125" s="3"/>
      <c r="K125" s="3"/>
      <c r="L125" s="3"/>
      <c r="M125" s="3"/>
      <c r="N125" s="3"/>
      <c r="O125" s="3"/>
      <c r="R125" s="3"/>
      <c r="S125" s="3"/>
      <c r="T125" s="3"/>
      <c r="U125" s="3"/>
      <c r="V125" s="3"/>
      <c r="W125" s="3"/>
      <c r="X125" s="3"/>
      <c r="Y125" s="3"/>
      <c r="Z125" s="3"/>
    </row>
    <row r="126" spans="1:26" ht="12.75" customHeight="1" x14ac:dyDescent="0.2">
      <c r="A126" s="3"/>
      <c r="B126" s="3"/>
      <c r="C126" s="3"/>
      <c r="D126" s="3"/>
      <c r="E126" s="3"/>
      <c r="F126" s="3"/>
      <c r="G126" s="3"/>
      <c r="H126" s="3"/>
      <c r="I126" s="3"/>
      <c r="J126" s="3"/>
      <c r="K126" s="3"/>
      <c r="L126" s="3"/>
      <c r="M126" s="3"/>
      <c r="N126" s="3"/>
      <c r="O126" s="3"/>
      <c r="R126" s="3"/>
      <c r="S126" s="3"/>
      <c r="T126" s="3"/>
      <c r="U126" s="3"/>
      <c r="V126" s="3"/>
      <c r="W126" s="3"/>
      <c r="X126" s="3"/>
      <c r="Y126" s="3"/>
      <c r="Z126" s="3"/>
    </row>
    <row r="127" spans="1:26" ht="12.75" customHeight="1" x14ac:dyDescent="0.2">
      <c r="A127" s="3"/>
      <c r="B127" s="3"/>
      <c r="C127" s="3"/>
      <c r="D127" s="3"/>
      <c r="E127" s="3"/>
      <c r="F127" s="3"/>
      <c r="G127" s="3"/>
      <c r="H127" s="3"/>
      <c r="I127" s="3"/>
      <c r="J127" s="3"/>
      <c r="K127" s="3"/>
      <c r="L127" s="3"/>
      <c r="M127" s="3"/>
      <c r="N127" s="3"/>
      <c r="O127" s="3"/>
      <c r="R127" s="3"/>
      <c r="S127" s="3"/>
      <c r="T127" s="3"/>
      <c r="U127" s="3"/>
      <c r="V127" s="3"/>
      <c r="W127" s="3"/>
      <c r="X127" s="3"/>
      <c r="Y127" s="3"/>
      <c r="Z127" s="3"/>
    </row>
    <row r="128" spans="1:26" ht="12.75" customHeight="1" x14ac:dyDescent="0.2">
      <c r="A128" s="3"/>
      <c r="B128" s="3"/>
      <c r="C128" s="3"/>
      <c r="D128" s="3"/>
      <c r="E128" s="3"/>
      <c r="F128" s="3"/>
      <c r="G128" s="3"/>
      <c r="H128" s="3"/>
      <c r="I128" s="3"/>
      <c r="J128" s="3"/>
      <c r="K128" s="3"/>
      <c r="L128" s="3"/>
      <c r="M128" s="3"/>
      <c r="N128" s="3"/>
      <c r="O128" s="3"/>
      <c r="R128" s="3"/>
      <c r="S128" s="3"/>
      <c r="T128" s="3"/>
      <c r="U128" s="3"/>
      <c r="V128" s="3"/>
      <c r="W128" s="3"/>
      <c r="X128" s="3"/>
      <c r="Y128" s="3"/>
      <c r="Z128" s="3"/>
    </row>
    <row r="129" spans="1:26" ht="12.75" customHeight="1" x14ac:dyDescent="0.2">
      <c r="A129" s="3"/>
      <c r="B129" s="3"/>
      <c r="C129" s="3"/>
      <c r="D129" s="3"/>
      <c r="E129" s="3"/>
      <c r="F129" s="3"/>
      <c r="G129" s="3"/>
      <c r="H129" s="3"/>
      <c r="I129" s="3"/>
      <c r="J129" s="3"/>
      <c r="K129" s="3"/>
      <c r="L129" s="3"/>
      <c r="M129" s="3"/>
      <c r="N129" s="3"/>
      <c r="O129" s="3"/>
      <c r="Q129" s="3"/>
      <c r="R129" s="3"/>
      <c r="S129" s="3"/>
      <c r="T129" s="3"/>
      <c r="U129" s="3"/>
      <c r="V129" s="3"/>
      <c r="W129" s="3"/>
      <c r="X129" s="3"/>
      <c r="Y129" s="3"/>
      <c r="Z129" s="3"/>
    </row>
    <row r="130" spans="1:26" ht="12.75" customHeight="1" x14ac:dyDescent="0.2">
      <c r="A130" s="3"/>
      <c r="B130" s="3"/>
      <c r="C130" s="3"/>
      <c r="D130" s="3"/>
      <c r="E130" s="3"/>
      <c r="F130" s="3"/>
      <c r="G130" s="3"/>
      <c r="H130" s="3"/>
      <c r="I130" s="3"/>
      <c r="J130" s="3"/>
      <c r="K130" s="3"/>
      <c r="L130" s="3"/>
      <c r="M130" s="3"/>
      <c r="N130" s="3"/>
      <c r="O130" s="3"/>
      <c r="Q130" s="3"/>
      <c r="R130" s="3"/>
      <c r="S130" s="3"/>
      <c r="T130" s="3"/>
      <c r="U130" s="3"/>
      <c r="V130" s="3"/>
      <c r="W130" s="3"/>
      <c r="X130" s="3"/>
      <c r="Y130" s="3"/>
      <c r="Z130" s="3"/>
    </row>
    <row r="131" spans="1:26" ht="12.75" customHeight="1" x14ac:dyDescent="0.2">
      <c r="A131" s="3"/>
      <c r="B131" s="3"/>
      <c r="C131" s="3"/>
      <c r="D131" s="3"/>
      <c r="E131" s="3"/>
      <c r="F131" s="3"/>
      <c r="G131" s="3"/>
      <c r="H131" s="3"/>
      <c r="I131" s="3"/>
      <c r="J131" s="3"/>
      <c r="K131" s="3"/>
      <c r="L131" s="3"/>
      <c r="M131" s="3"/>
      <c r="N131" s="3"/>
      <c r="O131" s="3"/>
      <c r="Q131" s="3"/>
      <c r="R131" s="3"/>
      <c r="S131" s="3"/>
      <c r="T131" s="3"/>
      <c r="U131" s="3"/>
      <c r="V131" s="3"/>
      <c r="W131" s="3"/>
      <c r="X131" s="3"/>
      <c r="Y131" s="3"/>
      <c r="Z131" s="3"/>
    </row>
    <row r="132" spans="1:26" ht="12.75" customHeight="1" x14ac:dyDescent="0.2">
      <c r="A132" s="3"/>
      <c r="B132" s="3"/>
      <c r="C132" s="3"/>
      <c r="D132" s="3"/>
      <c r="E132" s="3"/>
      <c r="F132" s="3"/>
      <c r="G132" s="3"/>
      <c r="H132" s="3"/>
      <c r="I132" s="3"/>
      <c r="J132" s="3"/>
      <c r="K132" s="3"/>
      <c r="L132" s="3"/>
      <c r="M132" s="3"/>
      <c r="N132" s="3"/>
      <c r="O132" s="3"/>
      <c r="Q132" s="3"/>
      <c r="R132" s="3"/>
      <c r="S132" s="3"/>
      <c r="T132" s="3"/>
      <c r="U132" s="3"/>
      <c r="V132" s="3"/>
      <c r="W132" s="3"/>
      <c r="X132" s="3"/>
      <c r="Y132" s="3"/>
      <c r="Z132" s="3"/>
    </row>
    <row r="133" spans="1:26" ht="12.75" customHeight="1" x14ac:dyDescent="0.2">
      <c r="A133" s="3"/>
      <c r="B133" s="3"/>
      <c r="C133" s="3"/>
      <c r="D133" s="3"/>
      <c r="E133" s="3"/>
      <c r="F133" s="3"/>
      <c r="G133" s="3"/>
      <c r="H133" s="3"/>
      <c r="I133" s="3"/>
      <c r="J133" s="3"/>
      <c r="K133" s="3"/>
      <c r="L133" s="3"/>
      <c r="M133" s="3"/>
      <c r="N133" s="3"/>
      <c r="O133" s="3"/>
      <c r="Q133" s="3"/>
      <c r="R133" s="3"/>
      <c r="S133" s="3"/>
      <c r="T133" s="3"/>
      <c r="U133" s="3"/>
      <c r="V133" s="3"/>
      <c r="W133" s="3"/>
      <c r="X133" s="3"/>
      <c r="Y133" s="3"/>
      <c r="Z133" s="3"/>
    </row>
    <row r="134" spans="1:26" ht="12.75" customHeight="1" x14ac:dyDescent="0.2">
      <c r="A134" s="3"/>
      <c r="B134" s="3"/>
      <c r="C134" s="3"/>
      <c r="D134" s="3"/>
      <c r="E134" s="3"/>
      <c r="F134" s="3"/>
      <c r="G134" s="3"/>
      <c r="H134" s="3"/>
      <c r="I134" s="3"/>
      <c r="J134" s="3"/>
      <c r="K134" s="3"/>
      <c r="L134" s="3"/>
      <c r="M134" s="3"/>
      <c r="N134" s="3"/>
      <c r="O134" s="3"/>
      <c r="Q134" s="3"/>
      <c r="R134" s="3"/>
      <c r="S134" s="3"/>
      <c r="T134" s="3"/>
      <c r="U134" s="3"/>
      <c r="V134" s="3"/>
      <c r="W134" s="3"/>
      <c r="X134" s="3"/>
      <c r="Y134" s="3"/>
      <c r="Z134" s="3"/>
    </row>
    <row r="135" spans="1:26" ht="12.75" customHeight="1" x14ac:dyDescent="0.2">
      <c r="A135" s="3"/>
      <c r="B135" s="3"/>
      <c r="C135" s="3"/>
      <c r="D135" s="3"/>
      <c r="E135" s="3"/>
      <c r="F135" s="3"/>
      <c r="G135" s="3"/>
      <c r="H135" s="3"/>
      <c r="I135" s="3"/>
      <c r="J135" s="3"/>
      <c r="K135" s="3"/>
      <c r="L135" s="3"/>
      <c r="M135" s="3"/>
      <c r="N135" s="3"/>
      <c r="O135" s="3"/>
      <c r="Q135" s="3"/>
      <c r="R135" s="3"/>
      <c r="S135" s="3"/>
      <c r="T135" s="3"/>
      <c r="U135" s="3"/>
      <c r="V135" s="3"/>
      <c r="W135" s="3"/>
      <c r="X135" s="3"/>
      <c r="Y135" s="3"/>
      <c r="Z135" s="3"/>
    </row>
    <row r="136" spans="1:26" ht="12.75" customHeight="1" x14ac:dyDescent="0.2">
      <c r="A136" s="3"/>
      <c r="B136" s="3"/>
      <c r="C136" s="3"/>
      <c r="D136" s="3"/>
      <c r="E136" s="3"/>
      <c r="F136" s="3"/>
      <c r="G136" s="3"/>
      <c r="H136" s="3"/>
      <c r="I136" s="3"/>
      <c r="J136" s="3"/>
      <c r="K136" s="3"/>
      <c r="L136" s="3"/>
      <c r="M136" s="3"/>
      <c r="N136" s="3"/>
      <c r="O136" s="3"/>
      <c r="Q136" s="3"/>
      <c r="R136" s="3"/>
      <c r="S136" s="3"/>
      <c r="T136" s="3"/>
      <c r="U136" s="3"/>
      <c r="V136" s="3"/>
      <c r="W136" s="3"/>
      <c r="X136" s="3"/>
      <c r="Y136" s="3"/>
      <c r="Z136" s="3"/>
    </row>
    <row r="137" spans="1:26" ht="12.75" customHeight="1" x14ac:dyDescent="0.2">
      <c r="A137" s="3"/>
      <c r="B137" s="3"/>
      <c r="C137" s="3"/>
      <c r="D137" s="3"/>
      <c r="E137" s="3"/>
      <c r="F137" s="3"/>
      <c r="G137" s="3"/>
      <c r="H137" s="3"/>
      <c r="I137" s="3"/>
      <c r="J137" s="3"/>
      <c r="K137" s="3"/>
      <c r="L137" s="3"/>
      <c r="M137" s="3"/>
      <c r="N137" s="3"/>
      <c r="O137" s="3"/>
      <c r="Q137" s="3"/>
      <c r="R137" s="3"/>
      <c r="S137" s="3"/>
      <c r="T137" s="3"/>
      <c r="U137" s="3"/>
      <c r="V137" s="3"/>
      <c r="W137" s="3"/>
      <c r="X137" s="3"/>
      <c r="Y137" s="3"/>
      <c r="Z137" s="3"/>
    </row>
    <row r="138" spans="1:26" ht="12.75" customHeight="1" x14ac:dyDescent="0.2">
      <c r="A138" s="3"/>
      <c r="B138" s="3"/>
      <c r="C138" s="3"/>
      <c r="D138" s="3"/>
      <c r="E138" s="3"/>
      <c r="F138" s="3"/>
      <c r="G138" s="3"/>
      <c r="H138" s="3"/>
      <c r="I138" s="3"/>
      <c r="J138" s="3"/>
      <c r="K138" s="3"/>
      <c r="L138" s="3"/>
      <c r="M138" s="3"/>
      <c r="N138" s="3"/>
      <c r="O138" s="3"/>
      <c r="Q138" s="3"/>
      <c r="R138" s="3"/>
      <c r="S138" s="3"/>
      <c r="T138" s="3"/>
      <c r="U138" s="3"/>
      <c r="V138" s="3"/>
      <c r="W138" s="3"/>
      <c r="X138" s="3"/>
      <c r="Y138" s="3"/>
      <c r="Z138" s="3"/>
    </row>
    <row r="139" spans="1:26" ht="12.75" customHeight="1" x14ac:dyDescent="0.2">
      <c r="A139" s="3"/>
      <c r="B139" s="3"/>
      <c r="C139" s="3"/>
      <c r="D139" s="3"/>
      <c r="E139" s="3"/>
      <c r="F139" s="3"/>
      <c r="G139" s="3"/>
      <c r="H139" s="3"/>
      <c r="I139" s="3"/>
      <c r="J139" s="3"/>
      <c r="K139" s="3"/>
      <c r="L139" s="3"/>
      <c r="M139" s="3"/>
      <c r="N139" s="3"/>
      <c r="O139" s="3"/>
      <c r="Q139" s="3"/>
      <c r="R139" s="3"/>
      <c r="S139" s="3"/>
      <c r="T139" s="3"/>
      <c r="U139" s="3"/>
      <c r="V139" s="3"/>
      <c r="W139" s="3"/>
      <c r="X139" s="3"/>
      <c r="Y139" s="3"/>
      <c r="Z139" s="3"/>
    </row>
    <row r="140" spans="1:26" ht="12.75" customHeight="1" x14ac:dyDescent="0.2">
      <c r="A140" s="3"/>
      <c r="B140" s="3"/>
      <c r="C140" s="3"/>
      <c r="D140" s="3"/>
      <c r="E140" s="3"/>
      <c r="F140" s="3"/>
      <c r="G140" s="3"/>
      <c r="H140" s="3"/>
      <c r="I140" s="3"/>
      <c r="J140" s="3"/>
      <c r="K140" s="3"/>
      <c r="L140" s="3"/>
      <c r="M140" s="3"/>
      <c r="N140" s="3"/>
      <c r="O140" s="3"/>
      <c r="Q140" s="3"/>
      <c r="R140" s="3"/>
      <c r="S140" s="3"/>
      <c r="T140" s="3"/>
      <c r="U140" s="3"/>
      <c r="V140" s="3"/>
      <c r="W140" s="3"/>
      <c r="X140" s="3"/>
      <c r="Y140" s="3"/>
      <c r="Z140" s="3"/>
    </row>
    <row r="141" spans="1:26" ht="12.75" customHeight="1" x14ac:dyDescent="0.2">
      <c r="A141" s="3"/>
      <c r="B141" s="3"/>
      <c r="C141" s="3"/>
      <c r="D141" s="3"/>
      <c r="E141" s="3"/>
      <c r="F141" s="3"/>
      <c r="G141" s="3"/>
      <c r="H141" s="3"/>
      <c r="I141" s="3"/>
      <c r="J141" s="3"/>
      <c r="K141" s="3"/>
      <c r="L141" s="3"/>
      <c r="M141" s="3"/>
      <c r="N141" s="3"/>
      <c r="O141" s="3"/>
      <c r="Q141" s="3"/>
      <c r="R141" s="3"/>
      <c r="S141" s="3"/>
      <c r="T141" s="3"/>
      <c r="U141" s="3"/>
      <c r="V141" s="3"/>
      <c r="W141" s="3"/>
      <c r="X141" s="3"/>
      <c r="Y141" s="3"/>
      <c r="Z141" s="3"/>
    </row>
    <row r="142" spans="1:26" ht="12.75" customHeight="1" x14ac:dyDescent="0.2">
      <c r="A142" s="3"/>
      <c r="B142" s="3"/>
      <c r="C142" s="3"/>
      <c r="D142" s="3"/>
      <c r="E142" s="3"/>
      <c r="F142" s="3"/>
      <c r="G142" s="3"/>
      <c r="H142" s="3"/>
      <c r="I142" s="3"/>
      <c r="J142" s="3"/>
      <c r="K142" s="3"/>
      <c r="L142" s="3"/>
      <c r="M142" s="3"/>
      <c r="N142" s="3"/>
      <c r="O142" s="3"/>
      <c r="Q142" s="3"/>
      <c r="R142" s="3"/>
      <c r="S142" s="3"/>
      <c r="T142" s="3"/>
      <c r="U142" s="3"/>
      <c r="V142" s="3"/>
      <c r="W142" s="3"/>
      <c r="X142" s="3"/>
      <c r="Y142" s="3"/>
      <c r="Z142" s="3"/>
    </row>
    <row r="143" spans="1:26" ht="12.75" customHeight="1" x14ac:dyDescent="0.2">
      <c r="A143" s="3"/>
      <c r="B143" s="3"/>
      <c r="C143" s="3"/>
      <c r="D143" s="3"/>
      <c r="E143" s="3"/>
      <c r="F143" s="3"/>
      <c r="G143" s="3"/>
      <c r="H143" s="3"/>
      <c r="I143" s="3"/>
      <c r="J143" s="3"/>
      <c r="K143" s="3"/>
      <c r="L143" s="3"/>
      <c r="M143" s="3"/>
      <c r="N143" s="3"/>
      <c r="O143" s="3"/>
      <c r="Q143" s="3"/>
      <c r="R143" s="3"/>
      <c r="S143" s="3"/>
      <c r="T143" s="3"/>
      <c r="U143" s="3"/>
      <c r="V143" s="3"/>
      <c r="W143" s="3"/>
      <c r="X143" s="3"/>
      <c r="Y143" s="3"/>
      <c r="Z143" s="3"/>
    </row>
    <row r="144" spans="1:26" ht="12.75" customHeight="1" x14ac:dyDescent="0.2">
      <c r="A144" s="3"/>
      <c r="B144" s="3"/>
      <c r="C144" s="3"/>
      <c r="D144" s="3"/>
      <c r="E144" s="3"/>
      <c r="F144" s="3"/>
      <c r="G144" s="3"/>
      <c r="H144" s="3"/>
      <c r="I144" s="3"/>
      <c r="J144" s="3"/>
      <c r="K144" s="3"/>
      <c r="L144" s="3"/>
      <c r="M144" s="3"/>
      <c r="N144" s="3"/>
      <c r="O144" s="3"/>
      <c r="Q144" s="3"/>
      <c r="R144" s="3"/>
      <c r="S144" s="3"/>
      <c r="T144" s="3"/>
      <c r="U144" s="3"/>
      <c r="V144" s="3"/>
      <c r="W144" s="3"/>
      <c r="X144" s="3"/>
      <c r="Y144" s="3"/>
      <c r="Z144" s="3"/>
    </row>
    <row r="145" spans="1:26" ht="12.75" customHeight="1" x14ac:dyDescent="0.2">
      <c r="A145" s="3"/>
      <c r="B145" s="3"/>
      <c r="C145" s="3"/>
      <c r="D145" s="3"/>
      <c r="E145" s="3"/>
      <c r="F145" s="3"/>
      <c r="G145" s="3"/>
      <c r="H145" s="3"/>
      <c r="I145" s="3"/>
      <c r="J145" s="3"/>
      <c r="K145" s="3"/>
      <c r="L145" s="3"/>
      <c r="M145" s="3"/>
      <c r="N145" s="3"/>
      <c r="O145" s="3"/>
      <c r="Q145" s="3"/>
      <c r="R145" s="3"/>
      <c r="S145" s="3"/>
      <c r="T145" s="3"/>
      <c r="U145" s="3"/>
      <c r="V145" s="3"/>
      <c r="W145" s="3"/>
      <c r="X145" s="3"/>
      <c r="Y145" s="3"/>
      <c r="Z145" s="3"/>
    </row>
    <row r="146" spans="1:26" ht="12.75" customHeight="1" x14ac:dyDescent="0.2">
      <c r="A146" s="3"/>
      <c r="B146" s="3"/>
      <c r="C146" s="3"/>
      <c r="D146" s="3"/>
      <c r="E146" s="3"/>
      <c r="F146" s="3"/>
      <c r="G146" s="3"/>
      <c r="H146" s="3"/>
      <c r="I146" s="3"/>
      <c r="J146" s="3"/>
      <c r="K146" s="3"/>
      <c r="L146" s="3"/>
      <c r="M146" s="3"/>
      <c r="N146" s="3"/>
      <c r="O146" s="3"/>
      <c r="Q146" s="3"/>
      <c r="R146" s="3"/>
      <c r="S146" s="3"/>
      <c r="T146" s="3"/>
      <c r="U146" s="3"/>
      <c r="V146" s="3"/>
      <c r="W146" s="3"/>
      <c r="X146" s="3"/>
      <c r="Y146" s="3"/>
      <c r="Z146" s="3"/>
    </row>
    <row r="147" spans="1:26" ht="12.75" customHeight="1" x14ac:dyDescent="0.2">
      <c r="A147" s="3"/>
      <c r="B147" s="3"/>
      <c r="C147" s="3"/>
      <c r="D147" s="3"/>
      <c r="E147" s="3"/>
      <c r="F147" s="3"/>
      <c r="G147" s="3"/>
      <c r="H147" s="3"/>
      <c r="I147" s="3"/>
      <c r="J147" s="3"/>
      <c r="K147" s="3"/>
      <c r="L147" s="3"/>
      <c r="M147" s="3"/>
      <c r="N147" s="3"/>
      <c r="O147" s="3"/>
      <c r="Q147" s="3"/>
      <c r="R147" s="3"/>
      <c r="S147" s="3"/>
      <c r="T147" s="3"/>
      <c r="U147" s="3"/>
      <c r="V147" s="3"/>
      <c r="W147" s="3"/>
      <c r="X147" s="3"/>
      <c r="Y147" s="3"/>
      <c r="Z147" s="3"/>
    </row>
    <row r="148" spans="1:26" ht="12.75" customHeight="1" x14ac:dyDescent="0.2">
      <c r="A148" s="3"/>
      <c r="B148" s="3"/>
      <c r="C148" s="3"/>
      <c r="D148" s="3"/>
      <c r="E148" s="3"/>
      <c r="F148" s="3"/>
      <c r="G148" s="3"/>
      <c r="H148" s="3"/>
      <c r="I148" s="3"/>
      <c r="J148" s="3"/>
      <c r="K148" s="3"/>
      <c r="L148" s="3"/>
      <c r="M148" s="3"/>
      <c r="N148" s="3"/>
      <c r="O148" s="3"/>
      <c r="Q148" s="3"/>
      <c r="R148" s="3"/>
      <c r="S148" s="3"/>
      <c r="T148" s="3"/>
      <c r="U148" s="3"/>
      <c r="V148" s="3"/>
      <c r="W148" s="3"/>
      <c r="X148" s="3"/>
      <c r="Y148" s="3"/>
      <c r="Z148" s="3"/>
    </row>
    <row r="149" spans="1:26"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x14ac:dyDescent="0.2"/>
    <row r="320" spans="1: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3" right="0.3" top="0.3" bottom="0.3" header="0" footer="0"/>
  <pageSetup scale="75" orientation="landscape"/>
  <headerFooter>
    <oddHeader>&amp;CTab: &amp;A</oddHeader>
    <oddFooter>&amp;L&amp;D &amp;T&amp;C&amp;F -- &amp;A&amp;R&amp;P/</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defaultColWidth="14.5" defaultRowHeight="15" customHeight="1" outlineLevelRow="1" x14ac:dyDescent="0.2"/>
  <cols>
    <col min="1" max="5" width="9.5" customWidth="1"/>
    <col min="6" max="6" width="31.5" customWidth="1"/>
    <col min="7" max="7" width="20.5" customWidth="1"/>
    <col min="8" max="8" width="15.5" customWidth="1"/>
    <col min="10" max="10" width="15.83203125" customWidth="1"/>
    <col min="12" max="26" width="9.5" customWidth="1"/>
  </cols>
  <sheetData>
    <row r="1" spans="1:26" ht="12.75" customHeight="1" x14ac:dyDescent="0.2">
      <c r="A1" s="2" t="str">
        <f>Introduction!A1</f>
        <v xml:space="preserve"> Introduction to Data Analytics with Excel</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A2" s="2">
        <f>Introduction!A2</f>
        <v>0</v>
      </c>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
      <c r="A3" s="2" t="str">
        <f>Introduction!A3</f>
        <v>Pivot Tables</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
      <c r="A4" s="4" t="str">
        <f ca="1">MID(CELL("Filename",I7),SEARCH("]",CELL("Filename",I7),1)+1,100)</f>
        <v>Section 7 - Slicers</v>
      </c>
      <c r="B4" s="3"/>
      <c r="C4" s="3"/>
      <c r="D4" s="3"/>
      <c r="E4" s="3"/>
      <c r="F4" s="3"/>
      <c r="G4" s="3"/>
      <c r="H4" s="3"/>
      <c r="I4" s="3"/>
      <c r="J4" s="3"/>
      <c r="K4" s="3"/>
      <c r="L4" s="3"/>
      <c r="M4" s="3"/>
      <c r="N4" s="3"/>
      <c r="O4" s="3"/>
      <c r="P4" s="3"/>
      <c r="Q4" s="3"/>
      <c r="R4" s="3"/>
      <c r="S4" s="3"/>
      <c r="T4" s="3"/>
      <c r="U4" s="3"/>
      <c r="V4" s="3"/>
      <c r="W4" s="3"/>
      <c r="X4" s="3"/>
      <c r="Y4" s="3"/>
      <c r="Z4" s="3"/>
    </row>
    <row r="5" spans="1:26" ht="12.75" customHeight="1" x14ac:dyDescent="0.2">
      <c r="A5" s="3"/>
      <c r="B5" s="3"/>
      <c r="C5" s="3"/>
      <c r="D5" s="3"/>
      <c r="E5" s="3"/>
      <c r="F5" s="3"/>
      <c r="G5" s="3"/>
      <c r="H5" s="3"/>
      <c r="I5" s="3"/>
      <c r="J5" s="3"/>
      <c r="K5" s="3"/>
      <c r="L5" s="3"/>
      <c r="M5" s="3"/>
      <c r="N5" s="3"/>
      <c r="O5" s="3"/>
      <c r="P5" s="3"/>
      <c r="Q5" s="3"/>
      <c r="R5" s="3"/>
      <c r="S5" s="3"/>
      <c r="T5" s="3"/>
      <c r="U5" s="3"/>
      <c r="V5" s="3"/>
      <c r="W5" s="3"/>
      <c r="X5" s="3"/>
      <c r="Y5" s="3"/>
      <c r="Z5" s="3"/>
    </row>
    <row r="6" spans="1:26" ht="12.75" customHeight="1" x14ac:dyDescent="0.2">
      <c r="A6" s="3"/>
      <c r="B6" s="3"/>
      <c r="C6" s="3"/>
      <c r="D6" s="3"/>
      <c r="E6" s="3"/>
      <c r="F6" s="3"/>
      <c r="G6" s="3"/>
      <c r="H6" s="3"/>
      <c r="I6" s="3"/>
      <c r="J6" s="3"/>
      <c r="K6" s="3"/>
      <c r="L6" s="3"/>
      <c r="M6" s="3"/>
      <c r="N6" s="3"/>
      <c r="O6" s="3"/>
      <c r="P6" s="3"/>
      <c r="Q6" s="3"/>
      <c r="R6" s="3"/>
      <c r="S6" s="3"/>
      <c r="T6" s="3"/>
      <c r="U6" s="3"/>
      <c r="V6" s="3"/>
      <c r="W6" s="3"/>
      <c r="X6" s="3"/>
      <c r="Y6" s="3"/>
      <c r="Z6" s="3"/>
    </row>
    <row r="7" spans="1:26" ht="12.75" customHeight="1" x14ac:dyDescent="0.3">
      <c r="A7" s="3"/>
      <c r="B7" s="29" t="s">
        <v>341</v>
      </c>
      <c r="C7" s="3"/>
      <c r="D7" s="3"/>
      <c r="E7" s="3"/>
      <c r="F7" s="3"/>
      <c r="G7" s="3"/>
      <c r="H7" s="3"/>
      <c r="I7" s="3"/>
      <c r="J7" s="3"/>
      <c r="K7" s="3"/>
      <c r="L7" s="3"/>
      <c r="M7" s="3"/>
      <c r="N7" s="3"/>
      <c r="O7" s="3"/>
      <c r="P7" s="3"/>
      <c r="Q7" s="3"/>
      <c r="R7" s="3"/>
      <c r="S7" s="3"/>
      <c r="T7" s="3"/>
      <c r="U7" s="3"/>
      <c r="V7" s="3"/>
      <c r="W7" s="3"/>
      <c r="X7" s="3"/>
      <c r="Y7" s="3"/>
      <c r="Z7" s="3"/>
    </row>
    <row r="8" spans="1:26" ht="12.75" hidden="1" customHeight="1" outlineLevel="1" x14ac:dyDescent="0.2">
      <c r="A8" s="3"/>
      <c r="B8" s="3"/>
      <c r="C8" s="3"/>
      <c r="D8" s="3"/>
      <c r="E8" s="3"/>
      <c r="F8" s="30" t="s">
        <v>342</v>
      </c>
      <c r="G8" s="3"/>
      <c r="H8" s="3"/>
      <c r="I8" s="3"/>
      <c r="J8" s="3"/>
      <c r="K8" s="3"/>
      <c r="L8" s="3"/>
      <c r="M8" s="3"/>
      <c r="N8" s="3"/>
      <c r="O8" s="3"/>
      <c r="P8" s="3"/>
      <c r="Q8" s="3"/>
      <c r="R8" s="3"/>
      <c r="S8" s="3"/>
      <c r="T8" s="3"/>
      <c r="U8" s="3"/>
      <c r="V8" s="3"/>
      <c r="W8" s="3"/>
      <c r="X8" s="3"/>
      <c r="Y8" s="3"/>
      <c r="Z8" s="3"/>
    </row>
    <row r="9" spans="1:26" ht="12.75" hidden="1" customHeight="1" outlineLevel="1" x14ac:dyDescent="0.2">
      <c r="A9" s="3"/>
      <c r="B9" s="3"/>
      <c r="C9" s="3"/>
      <c r="D9" s="3"/>
      <c r="E9" s="3"/>
      <c r="F9" s="7" t="s">
        <v>300</v>
      </c>
      <c r="G9" s="43" t="s">
        <v>156</v>
      </c>
      <c r="I9" s="3"/>
      <c r="J9" s="3"/>
      <c r="K9" s="3"/>
      <c r="L9" s="3"/>
      <c r="M9" s="3"/>
      <c r="N9" s="3"/>
      <c r="O9" s="3"/>
      <c r="P9" s="3"/>
      <c r="Q9" s="3"/>
      <c r="R9" s="3"/>
      <c r="S9" s="3"/>
      <c r="T9" s="3"/>
      <c r="U9" s="3"/>
      <c r="V9" s="3"/>
      <c r="W9" s="3"/>
      <c r="X9" s="3"/>
      <c r="Y9" s="3"/>
      <c r="Z9" s="3"/>
    </row>
    <row r="10" spans="1:26" ht="12.75" hidden="1" customHeight="1" outlineLevel="1" x14ac:dyDescent="0.2">
      <c r="A10" s="3"/>
      <c r="B10" s="3"/>
      <c r="C10" s="3"/>
      <c r="D10" s="3"/>
      <c r="E10" s="3"/>
      <c r="F10" s="8" t="s">
        <v>132</v>
      </c>
      <c r="G10" s="41">
        <v>1765</v>
      </c>
      <c r="I10" s="3"/>
      <c r="J10" s="3"/>
      <c r="K10" s="3"/>
      <c r="L10" s="3"/>
      <c r="M10" s="3"/>
      <c r="N10" s="3"/>
      <c r="O10" s="3"/>
      <c r="P10" s="3"/>
      <c r="Q10" s="3"/>
      <c r="R10" s="3"/>
      <c r="S10" s="3"/>
      <c r="T10" s="3"/>
      <c r="U10" s="3"/>
      <c r="V10" s="3"/>
      <c r="W10" s="3"/>
      <c r="X10" s="3"/>
      <c r="Y10" s="3"/>
      <c r="Z10" s="3"/>
    </row>
    <row r="11" spans="1:26" ht="12.75" hidden="1" customHeight="1" outlineLevel="1" x14ac:dyDescent="0.2">
      <c r="A11" s="3"/>
      <c r="B11" s="3"/>
      <c r="C11" s="3"/>
      <c r="D11" s="3"/>
      <c r="E11" s="3"/>
      <c r="F11" s="8" t="s">
        <v>142</v>
      </c>
      <c r="G11" s="41">
        <v>1444</v>
      </c>
      <c r="J11" s="3"/>
      <c r="K11" s="3"/>
      <c r="L11" s="3"/>
      <c r="M11" s="3"/>
      <c r="N11" s="3"/>
      <c r="O11" s="3"/>
      <c r="P11" s="3"/>
      <c r="Q11" s="3"/>
      <c r="R11" s="3"/>
      <c r="S11" s="3"/>
      <c r="T11" s="3"/>
      <c r="U11" s="3"/>
      <c r="V11" s="3"/>
      <c r="W11" s="3"/>
      <c r="X11" s="3"/>
      <c r="Y11" s="3"/>
      <c r="Z11" s="3"/>
    </row>
    <row r="12" spans="1:26" ht="12.75" hidden="1" customHeight="1" outlineLevel="1" x14ac:dyDescent="0.2">
      <c r="A12" s="3"/>
      <c r="B12" s="3"/>
      <c r="C12" s="3"/>
      <c r="D12" s="3"/>
      <c r="E12" s="3"/>
      <c r="F12" s="8" t="s">
        <v>135</v>
      </c>
      <c r="G12" s="41">
        <v>1357</v>
      </c>
      <c r="J12" s="3"/>
      <c r="K12" s="3"/>
      <c r="L12" s="3"/>
      <c r="M12" s="3"/>
      <c r="N12" s="3"/>
      <c r="O12" s="3"/>
      <c r="P12" s="3"/>
      <c r="Q12" s="3"/>
      <c r="R12" s="3"/>
      <c r="S12" s="3"/>
      <c r="T12" s="3"/>
      <c r="U12" s="3"/>
      <c r="V12" s="3"/>
      <c r="W12" s="3"/>
      <c r="X12" s="3"/>
      <c r="Y12" s="3"/>
      <c r="Z12" s="3"/>
    </row>
    <row r="13" spans="1:26" ht="12.75" hidden="1" customHeight="1" outlineLevel="1" x14ac:dyDescent="0.2">
      <c r="A13" s="3"/>
      <c r="B13" s="3"/>
      <c r="C13" s="3"/>
      <c r="D13" s="3"/>
      <c r="E13" s="3"/>
      <c r="F13" s="8" t="s">
        <v>134</v>
      </c>
      <c r="G13" s="41">
        <v>1246</v>
      </c>
      <c r="J13" s="3"/>
      <c r="K13" s="3"/>
      <c r="L13" s="3"/>
      <c r="M13" s="3"/>
      <c r="N13" s="3"/>
      <c r="O13" s="3"/>
      <c r="P13" s="3"/>
      <c r="Q13" s="3"/>
      <c r="R13" s="3"/>
      <c r="S13" s="3"/>
      <c r="T13" s="3"/>
      <c r="U13" s="3"/>
      <c r="V13" s="3"/>
      <c r="W13" s="3"/>
      <c r="X13" s="3"/>
      <c r="Y13" s="3"/>
      <c r="Z13" s="3"/>
    </row>
    <row r="14" spans="1:26" ht="12.75" hidden="1" customHeight="1" outlineLevel="1" x14ac:dyDescent="0.2">
      <c r="A14" s="3"/>
      <c r="B14" s="3"/>
      <c r="C14" s="3"/>
      <c r="D14" s="3"/>
      <c r="E14" s="3"/>
      <c r="F14" s="8" t="s">
        <v>141</v>
      </c>
      <c r="G14" s="41">
        <v>1011</v>
      </c>
      <c r="J14" s="3"/>
      <c r="K14" s="3"/>
      <c r="L14" s="3"/>
      <c r="M14" s="3"/>
      <c r="N14" s="3"/>
      <c r="O14" s="3"/>
      <c r="P14" s="3"/>
      <c r="Q14" s="3"/>
      <c r="R14" s="3"/>
      <c r="S14" s="3"/>
      <c r="T14" s="3"/>
      <c r="U14" s="3"/>
      <c r="V14" s="3"/>
      <c r="W14" s="3"/>
      <c r="X14" s="3"/>
      <c r="Y14" s="3"/>
      <c r="Z14" s="3"/>
    </row>
    <row r="15" spans="1:26" ht="12.75" hidden="1" customHeight="1" outlineLevel="1" x14ac:dyDescent="0.2">
      <c r="A15" s="3"/>
      <c r="B15" s="3"/>
      <c r="C15" s="3"/>
      <c r="D15" s="3"/>
      <c r="E15" s="3"/>
      <c r="F15" s="8" t="s">
        <v>133</v>
      </c>
      <c r="G15" s="41">
        <v>1008</v>
      </c>
      <c r="J15" s="3"/>
      <c r="K15" s="3"/>
      <c r="L15" s="3"/>
      <c r="M15" s="3"/>
      <c r="N15" s="3"/>
      <c r="O15" s="3"/>
      <c r="P15" s="3"/>
      <c r="Q15" s="3"/>
      <c r="R15" s="3"/>
      <c r="S15" s="3"/>
      <c r="T15" s="3"/>
      <c r="U15" s="3"/>
      <c r="V15" s="3"/>
      <c r="W15" s="3"/>
      <c r="X15" s="3"/>
      <c r="Y15" s="3"/>
      <c r="Z15" s="3"/>
    </row>
    <row r="16" spans="1:26" ht="12.75" hidden="1" customHeight="1" outlineLevel="1" x14ac:dyDescent="0.2">
      <c r="A16" s="3"/>
      <c r="B16" s="3"/>
      <c r="C16" s="3"/>
      <c r="D16" s="3"/>
      <c r="E16" s="3"/>
      <c r="F16" s="8" t="s">
        <v>138</v>
      </c>
      <c r="G16" s="41">
        <v>932</v>
      </c>
      <c r="K16" s="3"/>
      <c r="L16" s="3"/>
      <c r="M16" s="3"/>
      <c r="N16" s="3"/>
      <c r="O16" s="3"/>
      <c r="P16" s="3"/>
      <c r="Q16" s="3"/>
      <c r="R16" s="3"/>
      <c r="S16" s="3"/>
      <c r="T16" s="3"/>
      <c r="U16" s="3"/>
      <c r="V16" s="3"/>
      <c r="W16" s="3"/>
      <c r="X16" s="3"/>
      <c r="Y16" s="3"/>
      <c r="Z16" s="3"/>
    </row>
    <row r="17" spans="1:26" ht="12.75" hidden="1" customHeight="1" outlineLevel="1" x14ac:dyDescent="0.2">
      <c r="A17" s="3"/>
      <c r="B17" s="3"/>
      <c r="C17" s="3"/>
      <c r="D17" s="3"/>
      <c r="E17" s="3"/>
      <c r="F17" s="8" t="s">
        <v>130</v>
      </c>
      <c r="G17" s="41">
        <v>784</v>
      </c>
      <c r="K17" s="3"/>
      <c r="L17" s="3"/>
      <c r="M17" s="3"/>
      <c r="N17" s="3"/>
      <c r="O17" s="3"/>
      <c r="P17" s="3"/>
      <c r="Q17" s="3"/>
      <c r="R17" s="3"/>
      <c r="S17" s="3"/>
      <c r="T17" s="3"/>
      <c r="U17" s="3"/>
      <c r="V17" s="3"/>
      <c r="W17" s="3"/>
      <c r="X17" s="3"/>
      <c r="Y17" s="3"/>
      <c r="Z17" s="3"/>
    </row>
    <row r="18" spans="1:26" ht="12.75" hidden="1" customHeight="1" outlineLevel="1" x14ac:dyDescent="0.2">
      <c r="A18" s="3"/>
      <c r="B18" s="3"/>
      <c r="C18" s="3"/>
      <c r="D18" s="3"/>
      <c r="E18" s="3"/>
      <c r="F18" s="8" t="s">
        <v>131</v>
      </c>
      <c r="G18" s="41">
        <v>746</v>
      </c>
      <c r="K18" s="3"/>
      <c r="L18" s="3"/>
      <c r="M18" s="3"/>
      <c r="N18" s="3"/>
      <c r="O18" s="3"/>
      <c r="P18" s="3"/>
      <c r="Q18" s="3"/>
      <c r="R18" s="3"/>
      <c r="S18" s="3"/>
      <c r="T18" s="3"/>
      <c r="U18" s="3"/>
      <c r="V18" s="3"/>
      <c r="W18" s="3"/>
      <c r="X18" s="3"/>
      <c r="Y18" s="3"/>
      <c r="Z18" s="3"/>
    </row>
    <row r="19" spans="1:26" ht="12.75" hidden="1" customHeight="1" outlineLevel="1" x14ac:dyDescent="0.2">
      <c r="A19" s="3"/>
      <c r="B19" s="3"/>
      <c r="C19" s="3"/>
      <c r="D19" s="3"/>
      <c r="E19" s="3"/>
      <c r="F19" s="8" t="s">
        <v>140</v>
      </c>
      <c r="G19" s="41">
        <v>676</v>
      </c>
      <c r="K19" s="3"/>
      <c r="L19" s="3"/>
      <c r="M19" s="3"/>
      <c r="N19" s="3"/>
      <c r="O19" s="3"/>
      <c r="P19" s="3"/>
      <c r="Q19" s="3"/>
      <c r="R19" s="3"/>
      <c r="S19" s="3"/>
      <c r="T19" s="3"/>
      <c r="U19" s="3"/>
      <c r="V19" s="3"/>
      <c r="W19" s="3"/>
      <c r="X19" s="3"/>
      <c r="Y19" s="3"/>
      <c r="Z19" s="3"/>
    </row>
    <row r="20" spans="1:26" ht="12.75" hidden="1" customHeight="1" outlineLevel="1" x14ac:dyDescent="0.2">
      <c r="A20" s="3"/>
      <c r="B20" s="3"/>
      <c r="C20" s="3"/>
      <c r="D20" s="3"/>
      <c r="E20" s="3"/>
      <c r="F20" s="8" t="s">
        <v>127</v>
      </c>
      <c r="G20" s="41">
        <v>10969</v>
      </c>
      <c r="H20" s="3"/>
      <c r="I20" s="3"/>
      <c r="J20" s="3"/>
      <c r="K20" s="3"/>
      <c r="L20" s="3"/>
      <c r="M20" s="3"/>
      <c r="N20" s="3"/>
      <c r="O20" s="3"/>
      <c r="P20" s="3"/>
      <c r="Q20" s="3"/>
      <c r="R20" s="3"/>
      <c r="S20" s="3"/>
      <c r="T20" s="3"/>
      <c r="U20" s="3"/>
      <c r="V20" s="3"/>
      <c r="W20" s="3"/>
      <c r="X20" s="3"/>
      <c r="Y20" s="3"/>
      <c r="Z20" s="3"/>
    </row>
    <row r="21" spans="1:26" ht="12.75" hidden="1" customHeight="1" outlineLevel="1" x14ac:dyDescent="0.2">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2.75" hidden="1" customHeight="1" outlineLevel="1" x14ac:dyDescent="0.2">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2.75" hidden="1" customHeight="1" outlineLevel="1" x14ac:dyDescent="0.2">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2.75" customHeight="1" collapsed="1" x14ac:dyDescent="0.3">
      <c r="A24" s="3"/>
      <c r="B24" s="29" t="s">
        <v>343</v>
      </c>
      <c r="C24" s="3"/>
      <c r="D24" s="3"/>
      <c r="E24" s="3"/>
      <c r="F24" s="3"/>
      <c r="G24" s="3"/>
      <c r="H24" s="3"/>
      <c r="I24" s="3"/>
      <c r="J24" s="3"/>
      <c r="K24" s="3"/>
      <c r="L24" s="3"/>
      <c r="M24" s="3"/>
      <c r="N24" s="3"/>
      <c r="O24" s="3"/>
      <c r="P24" s="3"/>
      <c r="Q24" s="3"/>
      <c r="R24" s="3"/>
      <c r="S24" s="3"/>
      <c r="T24" s="3"/>
      <c r="U24" s="3"/>
      <c r="V24" s="3"/>
      <c r="W24" s="3"/>
      <c r="X24" s="3"/>
      <c r="Y24" s="3"/>
      <c r="Z24" s="3"/>
    </row>
    <row r="25" spans="1:26" ht="12.75" hidden="1" customHeight="1" outlineLevel="1" x14ac:dyDescent="0.2">
      <c r="A25" s="3"/>
      <c r="F25" s="30" t="s">
        <v>344</v>
      </c>
      <c r="H25" s="3"/>
      <c r="I25" s="3"/>
      <c r="L25" s="3"/>
      <c r="M25" s="3"/>
      <c r="N25" s="3"/>
      <c r="O25" s="3"/>
      <c r="P25" s="3"/>
      <c r="Q25" s="3"/>
      <c r="R25" s="3"/>
      <c r="S25" s="3"/>
      <c r="T25" s="3"/>
      <c r="U25" s="3"/>
      <c r="V25" s="3"/>
      <c r="W25" s="3"/>
      <c r="X25" s="3"/>
      <c r="Y25" s="3"/>
      <c r="Z25" s="3"/>
    </row>
    <row r="26" spans="1:26" ht="12.75" hidden="1" customHeight="1" outlineLevel="1" x14ac:dyDescent="0.2">
      <c r="A26" s="3"/>
      <c r="F26" s="7" t="s">
        <v>166</v>
      </c>
      <c r="G26" s="43" t="s">
        <v>17</v>
      </c>
      <c r="H26" s="3"/>
      <c r="I26" s="3"/>
      <c r="L26" s="3"/>
      <c r="M26" s="3"/>
      <c r="N26" s="3"/>
      <c r="O26" s="3"/>
      <c r="P26" s="3"/>
      <c r="Q26" s="3"/>
      <c r="R26" s="3"/>
      <c r="S26" s="3"/>
      <c r="T26" s="3"/>
      <c r="U26" s="3"/>
      <c r="V26" s="3"/>
      <c r="W26" s="3"/>
      <c r="X26" s="3"/>
      <c r="Y26" s="3"/>
      <c r="Z26" s="3"/>
    </row>
    <row r="27" spans="1:26" ht="12.75" hidden="1" customHeight="1" outlineLevel="1" x14ac:dyDescent="0.2">
      <c r="A27" s="3"/>
      <c r="F27" s="8" t="s">
        <v>147</v>
      </c>
      <c r="G27" s="49">
        <v>3016</v>
      </c>
      <c r="H27" s="3"/>
      <c r="I27" s="3"/>
      <c r="L27" s="3"/>
      <c r="M27" s="3"/>
      <c r="N27" s="3"/>
      <c r="O27" s="3"/>
      <c r="P27" s="3"/>
      <c r="Q27" s="3"/>
      <c r="R27" s="3"/>
      <c r="S27" s="3"/>
      <c r="T27" s="3"/>
      <c r="U27" s="3"/>
      <c r="V27" s="3"/>
      <c r="W27" s="3"/>
      <c r="X27" s="3"/>
      <c r="Y27" s="3"/>
      <c r="Z27" s="3"/>
    </row>
    <row r="28" spans="1:26" ht="12.75" hidden="1" customHeight="1" outlineLevel="1" x14ac:dyDescent="0.2">
      <c r="A28" s="3"/>
      <c r="F28" s="8" t="s">
        <v>163</v>
      </c>
      <c r="G28" s="49">
        <v>2856.5</v>
      </c>
      <c r="H28" s="3"/>
      <c r="I28" s="3"/>
      <c r="L28" s="3"/>
      <c r="M28" s="3"/>
      <c r="N28" s="3"/>
      <c r="O28" s="3"/>
      <c r="P28" s="3"/>
      <c r="Q28" s="3"/>
      <c r="R28" s="3"/>
      <c r="S28" s="3"/>
      <c r="T28" s="3"/>
      <c r="U28" s="3"/>
      <c r="V28" s="3"/>
      <c r="W28" s="3"/>
      <c r="X28" s="3"/>
      <c r="Y28" s="3"/>
      <c r="Z28" s="3"/>
    </row>
    <row r="29" spans="1:26" ht="12.75" hidden="1" customHeight="1" outlineLevel="1" x14ac:dyDescent="0.2">
      <c r="A29" s="3"/>
      <c r="F29" s="8" t="s">
        <v>161</v>
      </c>
      <c r="G29" s="49">
        <v>2845.59</v>
      </c>
      <c r="L29" s="3"/>
      <c r="M29" s="3"/>
      <c r="N29" s="3"/>
      <c r="O29" s="3"/>
      <c r="P29" s="3"/>
      <c r="Q29" s="3"/>
      <c r="R29" s="3"/>
      <c r="S29" s="3"/>
      <c r="T29" s="3"/>
      <c r="U29" s="3"/>
      <c r="V29" s="3"/>
      <c r="W29" s="3"/>
      <c r="X29" s="3"/>
      <c r="Y29" s="3"/>
      <c r="Z29" s="3"/>
    </row>
    <row r="30" spans="1:26" ht="12.75" hidden="1" customHeight="1" outlineLevel="1" x14ac:dyDescent="0.2">
      <c r="A30" s="3"/>
      <c r="F30" s="8" t="s">
        <v>160</v>
      </c>
      <c r="G30" s="49">
        <v>2628.2699999999995</v>
      </c>
      <c r="L30" s="3"/>
      <c r="M30" s="3"/>
      <c r="N30" s="3"/>
      <c r="O30" s="3"/>
      <c r="P30" s="3"/>
      <c r="Q30" s="3"/>
      <c r="R30" s="3"/>
      <c r="S30" s="3"/>
      <c r="T30" s="3"/>
      <c r="U30" s="3"/>
      <c r="V30" s="3"/>
      <c r="W30" s="3"/>
      <c r="X30" s="3"/>
      <c r="Y30" s="3"/>
      <c r="Z30" s="3"/>
    </row>
    <row r="31" spans="1:26" ht="12.75" hidden="1" customHeight="1" outlineLevel="1" x14ac:dyDescent="0.2">
      <c r="A31" s="3"/>
      <c r="F31" s="8" t="s">
        <v>162</v>
      </c>
      <c r="G31" s="49">
        <v>2552</v>
      </c>
      <c r="L31" s="3"/>
      <c r="M31" s="3"/>
      <c r="N31" s="3"/>
      <c r="O31" s="3"/>
      <c r="P31" s="3"/>
      <c r="Q31" s="3"/>
      <c r="R31" s="3"/>
      <c r="S31" s="3"/>
      <c r="T31" s="3"/>
      <c r="U31" s="3"/>
      <c r="V31" s="3"/>
      <c r="W31" s="3"/>
      <c r="X31" s="3"/>
      <c r="Y31" s="3"/>
      <c r="Z31" s="3"/>
    </row>
    <row r="32" spans="1:26" ht="12.75" hidden="1" customHeight="1" outlineLevel="1" x14ac:dyDescent="0.2">
      <c r="A32" s="3"/>
      <c r="F32" s="8" t="s">
        <v>174</v>
      </c>
      <c r="G32" s="49">
        <v>2407</v>
      </c>
      <c r="L32" s="3"/>
      <c r="M32" s="3"/>
      <c r="N32" s="3"/>
      <c r="O32" s="3"/>
      <c r="P32" s="3"/>
      <c r="Q32" s="3"/>
      <c r="R32" s="3"/>
      <c r="S32" s="3"/>
      <c r="T32" s="3"/>
      <c r="U32" s="3"/>
      <c r="V32" s="3"/>
      <c r="W32" s="3"/>
      <c r="X32" s="3"/>
      <c r="Y32" s="3"/>
      <c r="Z32" s="3"/>
    </row>
    <row r="33" spans="1:26" ht="12.75" hidden="1" customHeight="1" outlineLevel="1" x14ac:dyDescent="0.2">
      <c r="A33" s="3"/>
      <c r="F33" s="8" t="s">
        <v>146</v>
      </c>
      <c r="G33" s="49">
        <v>2276.5</v>
      </c>
      <c r="L33" s="3"/>
      <c r="M33" s="3"/>
      <c r="N33" s="3"/>
      <c r="O33" s="3"/>
      <c r="P33" s="3"/>
      <c r="Q33" s="3"/>
      <c r="R33" s="3"/>
      <c r="S33" s="3"/>
      <c r="T33" s="3"/>
      <c r="U33" s="3"/>
      <c r="V33" s="3"/>
      <c r="W33" s="3"/>
      <c r="X33" s="3"/>
      <c r="Y33" s="3"/>
      <c r="Z33" s="3"/>
    </row>
    <row r="34" spans="1:26" ht="12.75" hidden="1" customHeight="1" outlineLevel="1" x14ac:dyDescent="0.2">
      <c r="A34" s="3"/>
      <c r="F34" s="8" t="s">
        <v>196</v>
      </c>
      <c r="G34" s="49">
        <v>2106.0500000000002</v>
      </c>
      <c r="L34" s="3"/>
      <c r="M34" s="3"/>
      <c r="N34" s="3"/>
      <c r="O34" s="3"/>
      <c r="P34" s="3"/>
      <c r="Q34" s="3"/>
      <c r="R34" s="3"/>
      <c r="S34" s="3"/>
      <c r="T34" s="3"/>
      <c r="U34" s="3"/>
      <c r="V34" s="3"/>
      <c r="W34" s="3"/>
      <c r="X34" s="3"/>
      <c r="Y34" s="3"/>
      <c r="Z34" s="3"/>
    </row>
    <row r="35" spans="1:26" ht="12.75" hidden="1" customHeight="1" outlineLevel="1" x14ac:dyDescent="0.2">
      <c r="A35" s="3"/>
      <c r="F35" s="8" t="s">
        <v>149</v>
      </c>
      <c r="G35" s="49">
        <v>2059</v>
      </c>
      <c r="L35" s="3"/>
      <c r="M35" s="3"/>
      <c r="N35" s="3"/>
      <c r="O35" s="3"/>
      <c r="P35" s="3"/>
      <c r="Q35" s="3"/>
      <c r="R35" s="3"/>
      <c r="S35" s="3"/>
      <c r="T35" s="3"/>
      <c r="U35" s="3"/>
      <c r="V35" s="3"/>
      <c r="W35" s="3"/>
      <c r="X35" s="3"/>
      <c r="Y35" s="3"/>
      <c r="Z35" s="3"/>
    </row>
    <row r="36" spans="1:26" ht="12.75" hidden="1" customHeight="1" outlineLevel="1" x14ac:dyDescent="0.2">
      <c r="A36" s="3"/>
      <c r="F36" s="8" t="s">
        <v>148</v>
      </c>
      <c r="G36" s="49">
        <v>1845</v>
      </c>
      <c r="L36" s="3"/>
      <c r="M36" s="3"/>
      <c r="N36" s="3"/>
      <c r="O36" s="3"/>
      <c r="P36" s="3"/>
      <c r="Q36" s="3"/>
      <c r="R36" s="3"/>
      <c r="S36" s="3"/>
      <c r="T36" s="3"/>
      <c r="U36" s="3"/>
      <c r="V36" s="3"/>
      <c r="W36" s="3"/>
      <c r="X36" s="3"/>
      <c r="Y36" s="3"/>
      <c r="Z36" s="3"/>
    </row>
    <row r="37" spans="1:26" ht="12.75" hidden="1" customHeight="1" outlineLevel="1" x14ac:dyDescent="0.2">
      <c r="A37" s="3"/>
      <c r="F37" s="8" t="s">
        <v>177</v>
      </c>
      <c r="G37" s="49">
        <v>1791</v>
      </c>
      <c r="L37" s="3"/>
      <c r="M37" s="3"/>
      <c r="N37" s="3"/>
      <c r="O37" s="3"/>
      <c r="P37" s="3"/>
      <c r="Q37" s="3"/>
      <c r="R37" s="3"/>
      <c r="S37" s="3"/>
      <c r="T37" s="3"/>
      <c r="U37" s="3"/>
      <c r="V37" s="3"/>
      <c r="W37" s="3"/>
      <c r="X37" s="3"/>
      <c r="Y37" s="3"/>
      <c r="Z37" s="3"/>
    </row>
    <row r="38" spans="1:26" ht="12.75" hidden="1" customHeight="1" outlineLevel="1" x14ac:dyDescent="0.2">
      <c r="A38" s="3"/>
      <c r="F38" s="8" t="s">
        <v>144</v>
      </c>
      <c r="G38" s="49">
        <v>1692</v>
      </c>
      <c r="L38" s="3"/>
      <c r="M38" s="3"/>
      <c r="N38" s="3"/>
      <c r="O38" s="3"/>
      <c r="P38" s="3"/>
      <c r="Q38" s="3"/>
      <c r="R38" s="3"/>
      <c r="S38" s="3"/>
      <c r="T38" s="3"/>
      <c r="U38" s="3"/>
      <c r="V38" s="3"/>
      <c r="W38" s="3"/>
      <c r="X38" s="3"/>
      <c r="Y38" s="3"/>
      <c r="Z38" s="3"/>
    </row>
    <row r="39" spans="1:26" ht="12.75" hidden="1" customHeight="1" outlineLevel="1" x14ac:dyDescent="0.2">
      <c r="A39" s="3"/>
      <c r="F39" s="8" t="s">
        <v>145</v>
      </c>
      <c r="G39" s="49">
        <v>1692</v>
      </c>
      <c r="L39" s="3"/>
      <c r="M39" s="3"/>
      <c r="N39" s="3"/>
      <c r="O39" s="3"/>
      <c r="P39" s="3"/>
      <c r="Q39" s="3"/>
      <c r="R39" s="3"/>
      <c r="S39" s="3"/>
      <c r="T39" s="3"/>
      <c r="U39" s="3"/>
      <c r="V39" s="3"/>
      <c r="W39" s="3"/>
      <c r="X39" s="3"/>
      <c r="Y39" s="3"/>
      <c r="Z39" s="3"/>
    </row>
    <row r="40" spans="1:26" ht="12.75" hidden="1" customHeight="1" outlineLevel="1" x14ac:dyDescent="0.2">
      <c r="A40" s="3"/>
      <c r="B40" s="3"/>
      <c r="C40" s="3"/>
      <c r="D40" s="3"/>
      <c r="E40" s="3"/>
      <c r="F40" s="8" t="s">
        <v>178</v>
      </c>
      <c r="G40" s="49">
        <v>1668.33</v>
      </c>
      <c r="J40" s="3"/>
      <c r="K40" s="3"/>
      <c r="L40" s="3"/>
      <c r="M40" s="3"/>
      <c r="N40" s="3"/>
      <c r="O40" s="3"/>
      <c r="P40" s="3"/>
      <c r="Q40" s="3"/>
      <c r="R40" s="3"/>
      <c r="S40" s="3"/>
      <c r="T40" s="3"/>
      <c r="U40" s="3"/>
      <c r="V40" s="3"/>
      <c r="W40" s="3"/>
      <c r="X40" s="3"/>
      <c r="Y40" s="3"/>
      <c r="Z40" s="3"/>
    </row>
    <row r="41" spans="1:26" ht="12.75" hidden="1" customHeight="1" outlineLevel="1" x14ac:dyDescent="0.2">
      <c r="A41" s="3"/>
      <c r="B41" s="3"/>
      <c r="C41" s="3"/>
      <c r="D41" s="3"/>
      <c r="E41" s="3"/>
      <c r="F41" s="8" t="s">
        <v>179</v>
      </c>
      <c r="G41" s="49">
        <v>1628.3700000000001</v>
      </c>
      <c r="L41" s="3"/>
      <c r="M41" s="3"/>
      <c r="N41" s="3"/>
      <c r="O41" s="3"/>
      <c r="P41" s="3"/>
      <c r="Q41" s="3"/>
      <c r="R41" s="3"/>
      <c r="S41" s="3"/>
      <c r="T41" s="3"/>
      <c r="U41" s="3"/>
      <c r="V41" s="3"/>
      <c r="W41" s="3"/>
      <c r="X41" s="3"/>
      <c r="Y41" s="3"/>
      <c r="Z41" s="3"/>
    </row>
    <row r="42" spans="1:26" ht="12.75" hidden="1" customHeight="1" outlineLevel="1" x14ac:dyDescent="0.2">
      <c r="A42" s="3"/>
      <c r="B42" s="3"/>
      <c r="C42" s="3"/>
      <c r="D42" s="3"/>
      <c r="E42" s="3"/>
      <c r="F42" s="8" t="s">
        <v>180</v>
      </c>
      <c r="G42" s="49">
        <v>1530</v>
      </c>
      <c r="J42" s="3"/>
      <c r="K42" s="3"/>
      <c r="L42" s="3"/>
      <c r="M42" s="3"/>
      <c r="N42" s="3"/>
      <c r="O42" s="3"/>
      <c r="P42" s="3"/>
      <c r="Q42" s="3"/>
      <c r="R42" s="3"/>
      <c r="S42" s="3"/>
      <c r="T42" s="3"/>
      <c r="U42" s="3"/>
      <c r="V42" s="3"/>
      <c r="W42" s="3"/>
      <c r="X42" s="3"/>
      <c r="Y42" s="3"/>
      <c r="Z42" s="3"/>
    </row>
    <row r="43" spans="1:26" ht="12.75" hidden="1" customHeight="1" outlineLevel="1" x14ac:dyDescent="0.2">
      <c r="A43" s="3"/>
      <c r="B43" s="3"/>
      <c r="C43" s="3"/>
      <c r="D43" s="3"/>
      <c r="E43" s="3"/>
      <c r="F43" s="8" t="s">
        <v>181</v>
      </c>
      <c r="G43" s="49">
        <v>1479</v>
      </c>
      <c r="J43" s="3"/>
      <c r="K43" s="3"/>
      <c r="L43" s="3"/>
      <c r="M43" s="3"/>
      <c r="N43" s="3"/>
      <c r="O43" s="3"/>
      <c r="P43" s="3"/>
      <c r="Q43" s="3"/>
      <c r="R43" s="3"/>
      <c r="S43" s="3"/>
      <c r="T43" s="3"/>
      <c r="U43" s="3"/>
      <c r="V43" s="3"/>
      <c r="W43" s="3"/>
      <c r="X43" s="3"/>
      <c r="Y43" s="3"/>
      <c r="Z43" s="3"/>
    </row>
    <row r="44" spans="1:26" ht="12.75" hidden="1" customHeight="1" outlineLevel="1" x14ac:dyDescent="0.2">
      <c r="A44" s="3"/>
      <c r="B44" s="3"/>
      <c r="C44" s="3"/>
      <c r="D44" s="3"/>
      <c r="E44" s="3"/>
      <c r="F44" s="8" t="s">
        <v>182</v>
      </c>
      <c r="G44" s="49">
        <v>1440</v>
      </c>
      <c r="J44" s="3"/>
      <c r="K44" s="3"/>
      <c r="L44" s="3"/>
      <c r="M44" s="3"/>
      <c r="N44" s="3"/>
      <c r="O44" s="3"/>
      <c r="P44" s="3"/>
      <c r="Q44" s="3"/>
      <c r="R44" s="3"/>
      <c r="S44" s="3"/>
      <c r="T44" s="3"/>
      <c r="U44" s="3"/>
      <c r="V44" s="3"/>
      <c r="W44" s="3"/>
      <c r="X44" s="3"/>
      <c r="Y44" s="3"/>
      <c r="Z44" s="3"/>
    </row>
    <row r="45" spans="1:26" ht="12.75" hidden="1" customHeight="1" outlineLevel="1" x14ac:dyDescent="0.2">
      <c r="A45" s="3"/>
      <c r="B45" s="3"/>
      <c r="C45" s="3"/>
      <c r="D45" s="3"/>
      <c r="E45" s="3"/>
      <c r="F45" s="8" t="s">
        <v>183</v>
      </c>
      <c r="G45" s="49">
        <v>1425.96</v>
      </c>
      <c r="J45" s="3"/>
      <c r="K45" s="3"/>
      <c r="L45" s="3"/>
      <c r="M45" s="3"/>
      <c r="N45" s="3"/>
      <c r="O45" s="3"/>
      <c r="P45" s="3"/>
      <c r="Q45" s="3"/>
      <c r="R45" s="3"/>
      <c r="S45" s="3"/>
      <c r="T45" s="3"/>
      <c r="U45" s="3"/>
      <c r="V45" s="3"/>
      <c r="W45" s="3"/>
      <c r="X45" s="3"/>
      <c r="Y45" s="3"/>
      <c r="Z45" s="3"/>
    </row>
    <row r="46" spans="1:26" ht="12.75" hidden="1" customHeight="1" outlineLevel="1" x14ac:dyDescent="0.2">
      <c r="A46" s="3"/>
      <c r="B46" s="3"/>
      <c r="C46" s="3"/>
      <c r="D46" s="3"/>
      <c r="E46" s="3"/>
      <c r="F46" s="8" t="s">
        <v>185</v>
      </c>
      <c r="G46" s="49">
        <v>1408.59</v>
      </c>
      <c r="J46" s="3"/>
      <c r="K46" s="3"/>
      <c r="L46" s="3"/>
      <c r="M46" s="3"/>
      <c r="N46" s="3"/>
      <c r="O46" s="3"/>
      <c r="P46" s="3"/>
      <c r="Q46" s="3"/>
      <c r="R46" s="3"/>
      <c r="S46" s="3"/>
      <c r="T46" s="3"/>
      <c r="U46" s="3"/>
      <c r="V46" s="3"/>
      <c r="W46" s="3"/>
      <c r="X46" s="3"/>
      <c r="Y46" s="3"/>
      <c r="Z46" s="3"/>
    </row>
    <row r="47" spans="1:26" ht="12.75" hidden="1" customHeight="1" outlineLevel="1" x14ac:dyDescent="0.2">
      <c r="A47" s="3"/>
      <c r="B47" s="3"/>
      <c r="C47" s="3"/>
      <c r="D47" s="3"/>
      <c r="E47" s="3"/>
      <c r="F47" s="8" t="s">
        <v>200</v>
      </c>
      <c r="G47" s="49">
        <v>1359</v>
      </c>
      <c r="J47" s="3"/>
      <c r="K47" s="3"/>
      <c r="L47" s="3"/>
      <c r="M47" s="3"/>
      <c r="N47" s="3"/>
      <c r="O47" s="3"/>
      <c r="P47" s="3"/>
      <c r="Q47" s="3"/>
      <c r="R47" s="3"/>
      <c r="S47" s="3"/>
      <c r="T47" s="3"/>
      <c r="U47" s="3"/>
      <c r="V47" s="3"/>
      <c r="W47" s="3"/>
      <c r="X47" s="3"/>
      <c r="Y47" s="3"/>
      <c r="Z47" s="3"/>
    </row>
    <row r="48" spans="1:26" ht="12.75" hidden="1" customHeight="1" outlineLevel="1" x14ac:dyDescent="0.2">
      <c r="A48" s="3"/>
      <c r="B48" s="3"/>
      <c r="C48" s="3"/>
      <c r="D48" s="3"/>
      <c r="E48" s="3"/>
      <c r="F48" s="8" t="s">
        <v>186</v>
      </c>
      <c r="G48" s="49">
        <v>1323</v>
      </c>
      <c r="J48" s="3"/>
      <c r="K48" s="3"/>
      <c r="L48" s="3"/>
      <c r="M48" s="3"/>
      <c r="N48" s="3"/>
      <c r="O48" s="3"/>
      <c r="P48" s="3"/>
      <c r="Q48" s="3"/>
      <c r="R48" s="3"/>
      <c r="S48" s="3"/>
      <c r="T48" s="3"/>
      <c r="U48" s="3"/>
      <c r="V48" s="3"/>
      <c r="W48" s="3"/>
      <c r="X48" s="3"/>
      <c r="Y48" s="3"/>
      <c r="Z48" s="3"/>
    </row>
    <row r="49" spans="1:26" ht="12.75" hidden="1" customHeight="1" outlineLevel="1" x14ac:dyDescent="0.2">
      <c r="A49" s="3"/>
      <c r="B49" s="3"/>
      <c r="C49" s="3"/>
      <c r="D49" s="3"/>
      <c r="E49" s="3"/>
      <c r="F49" s="8" t="s">
        <v>192</v>
      </c>
      <c r="G49" s="49">
        <v>1293</v>
      </c>
      <c r="J49" s="3"/>
      <c r="K49" s="3"/>
      <c r="L49" s="3"/>
      <c r="M49" s="3"/>
      <c r="N49" s="3"/>
      <c r="O49" s="3"/>
      <c r="P49" s="3"/>
      <c r="Q49" s="3"/>
      <c r="R49" s="3"/>
      <c r="S49" s="3"/>
      <c r="T49" s="3"/>
      <c r="U49" s="3"/>
      <c r="V49" s="3"/>
      <c r="W49" s="3"/>
      <c r="X49" s="3"/>
      <c r="Y49" s="3"/>
      <c r="Z49" s="3"/>
    </row>
    <row r="50" spans="1:26" ht="12.75" hidden="1" customHeight="1" outlineLevel="1" x14ac:dyDescent="0.2">
      <c r="A50" s="3"/>
      <c r="B50" s="3"/>
      <c r="C50" s="3"/>
      <c r="D50" s="3"/>
      <c r="E50" s="3"/>
      <c r="F50" s="8" t="s">
        <v>187</v>
      </c>
      <c r="G50" s="49">
        <v>1286.1600000000001</v>
      </c>
      <c r="J50" s="3"/>
      <c r="K50" s="3"/>
      <c r="L50" s="3"/>
      <c r="M50" s="3"/>
      <c r="N50" s="3"/>
      <c r="O50" s="3"/>
      <c r="P50" s="3"/>
      <c r="Q50" s="3"/>
      <c r="R50" s="3"/>
      <c r="S50" s="3"/>
      <c r="T50" s="3"/>
      <c r="U50" s="3"/>
      <c r="V50" s="3"/>
      <c r="W50" s="3"/>
      <c r="X50" s="3"/>
      <c r="Y50" s="3"/>
      <c r="Z50" s="3"/>
    </row>
    <row r="51" spans="1:26" ht="12.75" hidden="1" customHeight="1" outlineLevel="1" x14ac:dyDescent="0.2">
      <c r="A51" s="3"/>
      <c r="B51" s="3"/>
      <c r="C51" s="3"/>
      <c r="D51" s="3"/>
      <c r="E51" s="3"/>
      <c r="F51" s="8" t="s">
        <v>188</v>
      </c>
      <c r="G51" s="49">
        <v>1269</v>
      </c>
      <c r="J51" s="3"/>
      <c r="K51" s="3"/>
      <c r="L51" s="3"/>
      <c r="M51" s="3"/>
      <c r="N51" s="3"/>
      <c r="O51" s="3"/>
      <c r="P51" s="3"/>
      <c r="Q51" s="3"/>
      <c r="R51" s="3"/>
      <c r="S51" s="3"/>
      <c r="T51" s="3"/>
      <c r="U51" s="3"/>
      <c r="V51" s="3"/>
      <c r="W51" s="3"/>
      <c r="X51" s="3"/>
      <c r="Y51" s="3"/>
      <c r="Z51" s="3"/>
    </row>
    <row r="52" spans="1:26" ht="12.75" hidden="1" customHeight="1" outlineLevel="1" x14ac:dyDescent="0.2">
      <c r="A52" s="3"/>
      <c r="B52" s="3"/>
      <c r="C52" s="3"/>
      <c r="D52" s="3"/>
      <c r="E52" s="3"/>
      <c r="F52" s="8" t="s">
        <v>189</v>
      </c>
      <c r="G52" s="49">
        <v>1215</v>
      </c>
      <c r="J52" s="3"/>
      <c r="K52" s="3"/>
      <c r="L52" s="3"/>
      <c r="M52" s="3"/>
      <c r="N52" s="3"/>
      <c r="O52" s="3"/>
      <c r="P52" s="3"/>
      <c r="Q52" s="3"/>
      <c r="R52" s="3"/>
      <c r="S52" s="3"/>
      <c r="T52" s="3"/>
      <c r="U52" s="3"/>
      <c r="V52" s="3"/>
      <c r="W52" s="3"/>
      <c r="X52" s="3"/>
      <c r="Y52" s="3"/>
      <c r="Z52" s="3"/>
    </row>
    <row r="53" spans="1:26" ht="12.75" hidden="1" customHeight="1" outlineLevel="1" x14ac:dyDescent="0.2">
      <c r="A53" s="3"/>
      <c r="B53" s="3"/>
      <c r="C53" s="3"/>
      <c r="D53" s="3"/>
      <c r="E53" s="3"/>
      <c r="F53" s="8" t="s">
        <v>190</v>
      </c>
      <c r="G53" s="49">
        <v>1144</v>
      </c>
      <c r="J53" s="3"/>
      <c r="K53" s="3"/>
      <c r="L53" s="3"/>
      <c r="M53" s="3"/>
      <c r="N53" s="3"/>
      <c r="O53" s="3"/>
      <c r="P53" s="3"/>
      <c r="Q53" s="3"/>
      <c r="R53" s="3"/>
      <c r="S53" s="3"/>
      <c r="T53" s="3"/>
      <c r="U53" s="3"/>
      <c r="V53" s="3"/>
      <c r="W53" s="3"/>
      <c r="X53" s="3"/>
      <c r="Y53" s="3"/>
      <c r="Z53" s="3"/>
    </row>
    <row r="54" spans="1:26" ht="12.75" hidden="1" customHeight="1" outlineLevel="1" x14ac:dyDescent="0.2">
      <c r="A54" s="3"/>
      <c r="B54" s="3"/>
      <c r="C54" s="3"/>
      <c r="D54" s="3"/>
      <c r="E54" s="3"/>
      <c r="F54" s="8" t="s">
        <v>194</v>
      </c>
      <c r="G54" s="49">
        <v>1058.5</v>
      </c>
      <c r="J54" s="3"/>
      <c r="K54" s="3"/>
      <c r="L54" s="3"/>
      <c r="M54" s="3"/>
      <c r="N54" s="3"/>
      <c r="O54" s="3"/>
      <c r="P54" s="3"/>
      <c r="Q54" s="3"/>
      <c r="R54" s="3"/>
      <c r="S54" s="3"/>
      <c r="T54" s="3"/>
      <c r="U54" s="3"/>
      <c r="V54" s="3"/>
      <c r="W54" s="3"/>
      <c r="X54" s="3"/>
      <c r="Y54" s="3"/>
      <c r="Z54" s="3"/>
    </row>
    <row r="55" spans="1:26" ht="12.75" hidden="1" customHeight="1" outlineLevel="1" x14ac:dyDescent="0.2">
      <c r="A55" s="3"/>
      <c r="B55" s="3"/>
      <c r="C55" s="3"/>
      <c r="D55" s="3"/>
      <c r="E55" s="3"/>
      <c r="F55" s="8" t="s">
        <v>195</v>
      </c>
      <c r="G55" s="49">
        <v>1044</v>
      </c>
      <c r="J55" s="3"/>
      <c r="K55" s="3"/>
      <c r="L55" s="3"/>
      <c r="M55" s="3"/>
      <c r="N55" s="3"/>
      <c r="O55" s="3"/>
      <c r="P55" s="3"/>
      <c r="Q55" s="3"/>
      <c r="R55" s="3"/>
      <c r="S55" s="3"/>
      <c r="T55" s="3"/>
      <c r="U55" s="3"/>
      <c r="V55" s="3"/>
      <c r="W55" s="3"/>
      <c r="X55" s="3"/>
      <c r="Y55" s="3"/>
      <c r="Z55" s="3"/>
    </row>
    <row r="56" spans="1:26" ht="12.75" hidden="1" customHeight="1" outlineLevel="1" x14ac:dyDescent="0.2">
      <c r="A56" s="3"/>
      <c r="B56" s="3"/>
      <c r="C56" s="3"/>
      <c r="D56" s="3"/>
      <c r="E56" s="3"/>
      <c r="F56" s="8" t="s">
        <v>216</v>
      </c>
      <c r="G56" s="49">
        <v>1037.08</v>
      </c>
      <c r="J56" s="3"/>
      <c r="K56" s="3"/>
      <c r="L56" s="3"/>
      <c r="M56" s="3"/>
      <c r="N56" s="3"/>
      <c r="O56" s="3"/>
      <c r="P56" s="3"/>
      <c r="Q56" s="3"/>
      <c r="R56" s="3"/>
      <c r="S56" s="3"/>
      <c r="T56" s="3"/>
      <c r="U56" s="3"/>
      <c r="V56" s="3"/>
      <c r="W56" s="3"/>
      <c r="X56" s="3"/>
      <c r="Y56" s="3"/>
      <c r="Z56" s="3"/>
    </row>
    <row r="57" spans="1:26" ht="12.75" hidden="1" customHeight="1" outlineLevel="1" x14ac:dyDescent="0.2">
      <c r="A57" s="3"/>
      <c r="B57" s="3"/>
      <c r="C57" s="3"/>
      <c r="D57" s="3"/>
      <c r="E57" s="3"/>
      <c r="F57" s="8" t="s">
        <v>223</v>
      </c>
      <c r="G57" s="49">
        <v>1009.11</v>
      </c>
      <c r="J57" s="3"/>
      <c r="K57" s="3"/>
      <c r="L57" s="3"/>
      <c r="M57" s="3"/>
      <c r="N57" s="3"/>
      <c r="O57" s="3"/>
      <c r="P57" s="3"/>
      <c r="Q57" s="3"/>
      <c r="R57" s="3"/>
      <c r="S57" s="3"/>
      <c r="T57" s="3"/>
      <c r="U57" s="3"/>
      <c r="V57" s="3"/>
      <c r="W57" s="3"/>
      <c r="X57" s="3"/>
      <c r="Y57" s="3"/>
      <c r="Z57" s="3"/>
    </row>
    <row r="58" spans="1:26" ht="12.75" hidden="1" customHeight="1" outlineLevel="1" x14ac:dyDescent="0.2">
      <c r="A58" s="3"/>
      <c r="B58" s="3"/>
      <c r="C58" s="3"/>
      <c r="D58" s="3"/>
      <c r="E58" s="3"/>
      <c r="F58" s="8" t="s">
        <v>199</v>
      </c>
      <c r="G58" s="49">
        <v>973.5</v>
      </c>
      <c r="J58" s="3"/>
      <c r="K58" s="3"/>
      <c r="L58" s="3"/>
      <c r="M58" s="3"/>
      <c r="N58" s="3"/>
      <c r="O58" s="3"/>
      <c r="P58" s="3"/>
      <c r="Q58" s="3"/>
      <c r="R58" s="3"/>
      <c r="S58" s="3"/>
      <c r="T58" s="3"/>
      <c r="U58" s="3"/>
      <c r="V58" s="3"/>
      <c r="W58" s="3"/>
      <c r="X58" s="3"/>
      <c r="Y58" s="3"/>
      <c r="Z58" s="3"/>
    </row>
    <row r="59" spans="1:26" ht="12.75" hidden="1" customHeight="1" outlineLevel="1" x14ac:dyDescent="0.2">
      <c r="A59" s="3"/>
      <c r="B59" s="3"/>
      <c r="C59" s="3"/>
      <c r="D59" s="3"/>
      <c r="E59" s="3"/>
      <c r="F59" s="8" t="s">
        <v>197</v>
      </c>
      <c r="G59" s="49">
        <v>913.5</v>
      </c>
      <c r="J59" s="3"/>
      <c r="K59" s="3"/>
      <c r="L59" s="3"/>
      <c r="M59" s="3"/>
      <c r="N59" s="3"/>
      <c r="O59" s="3"/>
      <c r="P59" s="3"/>
      <c r="Q59" s="3"/>
      <c r="R59" s="3"/>
      <c r="S59" s="3"/>
      <c r="T59" s="3"/>
      <c r="U59" s="3"/>
      <c r="V59" s="3"/>
      <c r="W59" s="3"/>
      <c r="X59" s="3"/>
      <c r="Y59" s="3"/>
      <c r="Z59" s="3"/>
    </row>
    <row r="60" spans="1:26" ht="12.75" hidden="1" customHeight="1" outlineLevel="1" x14ac:dyDescent="0.2">
      <c r="A60" s="3"/>
      <c r="B60" s="3"/>
      <c r="C60" s="3"/>
      <c r="D60" s="3"/>
      <c r="E60" s="3"/>
      <c r="F60" s="8" t="s">
        <v>224</v>
      </c>
      <c r="G60" s="49">
        <v>907.16</v>
      </c>
      <c r="J60" s="3"/>
      <c r="K60" s="3"/>
      <c r="L60" s="3"/>
      <c r="M60" s="3"/>
      <c r="N60" s="3"/>
      <c r="O60" s="3"/>
      <c r="P60" s="3"/>
      <c r="Q60" s="3"/>
      <c r="R60" s="3"/>
      <c r="S60" s="3"/>
      <c r="T60" s="3"/>
      <c r="U60" s="3"/>
      <c r="V60" s="3"/>
      <c r="W60" s="3"/>
      <c r="X60" s="3"/>
      <c r="Y60" s="3"/>
      <c r="Z60" s="3"/>
    </row>
    <row r="61" spans="1:26" ht="12.75" hidden="1" customHeight="1" outlineLevel="1" x14ac:dyDescent="0.2">
      <c r="A61" s="3"/>
      <c r="B61" s="3"/>
      <c r="C61" s="3"/>
      <c r="D61" s="3"/>
      <c r="E61" s="3"/>
      <c r="F61" s="8" t="s">
        <v>201</v>
      </c>
      <c r="G61" s="49">
        <v>873.75</v>
      </c>
      <c r="H61" s="3"/>
      <c r="I61" s="3"/>
      <c r="J61" s="3"/>
      <c r="K61" s="3"/>
      <c r="L61" s="3"/>
      <c r="M61" s="3"/>
      <c r="N61" s="3"/>
      <c r="O61" s="3"/>
      <c r="P61" s="3"/>
      <c r="Q61" s="3"/>
      <c r="R61" s="3"/>
      <c r="S61" s="3"/>
      <c r="T61" s="3"/>
      <c r="U61" s="3"/>
      <c r="V61" s="3"/>
      <c r="W61" s="3"/>
      <c r="X61" s="3"/>
      <c r="Y61" s="3"/>
      <c r="Z61" s="3"/>
    </row>
    <row r="62" spans="1:26" ht="12.75" hidden="1" customHeight="1" outlineLevel="1" x14ac:dyDescent="0.2">
      <c r="A62" s="3"/>
      <c r="B62" s="3"/>
      <c r="C62" s="3"/>
      <c r="D62" s="3"/>
      <c r="E62" s="3"/>
      <c r="F62" s="8" t="s">
        <v>202</v>
      </c>
      <c r="G62" s="49">
        <v>850.5</v>
      </c>
      <c r="H62" s="3"/>
      <c r="I62" s="3"/>
      <c r="J62" s="3"/>
      <c r="K62" s="3"/>
      <c r="L62" s="3"/>
      <c r="M62" s="3"/>
      <c r="N62" s="3"/>
      <c r="O62" s="3"/>
      <c r="P62" s="3"/>
      <c r="Q62" s="3"/>
      <c r="R62" s="3"/>
      <c r="S62" s="3"/>
      <c r="T62" s="3"/>
      <c r="U62" s="3"/>
      <c r="V62" s="3"/>
      <c r="W62" s="3"/>
      <c r="X62" s="3"/>
      <c r="Y62" s="3"/>
      <c r="Z62" s="3"/>
    </row>
    <row r="63" spans="1:26" ht="12.75" hidden="1" customHeight="1" outlineLevel="1" x14ac:dyDescent="0.2">
      <c r="A63" s="3"/>
      <c r="B63" s="3"/>
      <c r="C63" s="3"/>
      <c r="D63" s="3"/>
      <c r="E63" s="3"/>
      <c r="F63" s="8" t="s">
        <v>230</v>
      </c>
      <c r="G63" s="49">
        <v>836.5</v>
      </c>
      <c r="H63" s="3"/>
      <c r="I63" s="3"/>
      <c r="J63" s="3"/>
      <c r="K63" s="3"/>
      <c r="L63" s="3"/>
      <c r="M63" s="3"/>
      <c r="N63" s="3"/>
      <c r="O63" s="3"/>
      <c r="P63" s="3"/>
      <c r="Q63" s="3"/>
      <c r="R63" s="3"/>
      <c r="S63" s="3"/>
      <c r="T63" s="3"/>
      <c r="U63" s="3"/>
      <c r="V63" s="3"/>
      <c r="W63" s="3"/>
      <c r="X63" s="3"/>
      <c r="Y63" s="3"/>
      <c r="Z63" s="3"/>
    </row>
    <row r="64" spans="1:26" ht="12.75" hidden="1" customHeight="1" outlineLevel="1" x14ac:dyDescent="0.2">
      <c r="A64" s="3"/>
      <c r="B64" s="3"/>
      <c r="C64" s="3"/>
      <c r="D64" s="3"/>
      <c r="E64" s="3"/>
      <c r="F64" s="8" t="s">
        <v>203</v>
      </c>
      <c r="G64" s="49">
        <v>819</v>
      </c>
      <c r="H64" s="3"/>
      <c r="I64" s="3"/>
      <c r="J64" s="3"/>
      <c r="K64" s="3"/>
      <c r="L64" s="3"/>
      <c r="M64" s="3"/>
      <c r="N64" s="3"/>
      <c r="O64" s="3"/>
      <c r="P64" s="3"/>
      <c r="Q64" s="3"/>
      <c r="R64" s="3"/>
      <c r="S64" s="3"/>
      <c r="T64" s="3"/>
      <c r="U64" s="3"/>
      <c r="V64" s="3"/>
      <c r="W64" s="3"/>
      <c r="X64" s="3"/>
      <c r="Y64" s="3"/>
      <c r="Z64" s="3"/>
    </row>
    <row r="65" spans="1:26" ht="12.75" hidden="1" customHeight="1" outlineLevel="1" x14ac:dyDescent="0.2">
      <c r="A65" s="3"/>
      <c r="B65" s="3"/>
      <c r="C65" s="3"/>
      <c r="D65" s="3"/>
      <c r="E65" s="3"/>
      <c r="F65" s="8" t="s">
        <v>238</v>
      </c>
      <c r="G65" s="49">
        <v>807</v>
      </c>
      <c r="H65" s="3"/>
      <c r="I65" s="3"/>
      <c r="J65" s="3"/>
      <c r="K65" s="3"/>
      <c r="L65" s="3"/>
      <c r="M65" s="3"/>
      <c r="N65" s="3"/>
      <c r="O65" s="3"/>
      <c r="P65" s="3"/>
      <c r="Q65" s="3"/>
      <c r="R65" s="3"/>
      <c r="S65" s="3"/>
      <c r="T65" s="3"/>
      <c r="U65" s="3"/>
      <c r="V65" s="3"/>
      <c r="W65" s="3"/>
      <c r="X65" s="3"/>
      <c r="Y65" s="3"/>
      <c r="Z65" s="3"/>
    </row>
    <row r="66" spans="1:26" ht="12.75" hidden="1" customHeight="1" outlineLevel="1" x14ac:dyDescent="0.2">
      <c r="A66" s="3"/>
      <c r="B66" s="3"/>
      <c r="C66" s="3"/>
      <c r="D66" s="3"/>
      <c r="E66" s="3"/>
      <c r="F66" s="8" t="s">
        <v>204</v>
      </c>
      <c r="G66" s="49">
        <v>801.99</v>
      </c>
      <c r="H66" s="3"/>
      <c r="I66" s="3"/>
      <c r="J66" s="3"/>
      <c r="K66" s="3"/>
      <c r="L66" s="3"/>
      <c r="M66" s="3"/>
      <c r="N66" s="3"/>
      <c r="O66" s="3"/>
      <c r="P66" s="3"/>
      <c r="Q66" s="3"/>
      <c r="R66" s="3"/>
      <c r="S66" s="3"/>
      <c r="T66" s="3"/>
      <c r="U66" s="3"/>
      <c r="V66" s="3"/>
      <c r="W66" s="3"/>
      <c r="X66" s="3"/>
      <c r="Y66" s="3"/>
      <c r="Z66" s="3"/>
    </row>
    <row r="67" spans="1:26" ht="12.75" hidden="1" customHeight="1" outlineLevel="1" x14ac:dyDescent="0.2">
      <c r="A67" s="3"/>
      <c r="B67" s="3"/>
      <c r="C67" s="3"/>
      <c r="D67" s="3"/>
      <c r="E67" s="3"/>
      <c r="F67" s="8" t="s">
        <v>206</v>
      </c>
      <c r="G67" s="49">
        <v>801</v>
      </c>
      <c r="H67" s="3"/>
      <c r="I67" s="3"/>
      <c r="J67" s="3"/>
      <c r="K67" s="3"/>
      <c r="L67" s="3"/>
      <c r="M67" s="3"/>
      <c r="N67" s="3"/>
      <c r="O67" s="3"/>
      <c r="P67" s="3"/>
      <c r="Q67" s="3"/>
      <c r="R67" s="3"/>
      <c r="S67" s="3"/>
      <c r="T67" s="3"/>
      <c r="U67" s="3"/>
      <c r="V67" s="3"/>
      <c r="W67" s="3"/>
      <c r="X67" s="3"/>
      <c r="Y67" s="3"/>
      <c r="Z67" s="3"/>
    </row>
    <row r="68" spans="1:26" ht="12.75" hidden="1" customHeight="1" outlineLevel="1" x14ac:dyDescent="0.2">
      <c r="A68" s="3"/>
      <c r="B68" s="3"/>
      <c r="C68" s="3"/>
      <c r="D68" s="3"/>
      <c r="E68" s="3"/>
      <c r="F68" s="8" t="s">
        <v>207</v>
      </c>
      <c r="G68" s="49">
        <v>754.92000000000007</v>
      </c>
      <c r="H68" s="3"/>
      <c r="I68" s="3"/>
      <c r="J68" s="3"/>
      <c r="K68" s="3"/>
      <c r="L68" s="3"/>
      <c r="M68" s="3"/>
      <c r="N68" s="3"/>
      <c r="O68" s="3"/>
      <c r="P68" s="3"/>
      <c r="Q68" s="3"/>
      <c r="R68" s="3"/>
      <c r="S68" s="3"/>
      <c r="T68" s="3"/>
      <c r="U68" s="3"/>
      <c r="V68" s="3"/>
      <c r="W68" s="3"/>
      <c r="X68" s="3"/>
      <c r="Y68" s="3"/>
      <c r="Z68" s="3"/>
    </row>
    <row r="69" spans="1:26" ht="12.75" hidden="1" customHeight="1" outlineLevel="1" x14ac:dyDescent="0.2">
      <c r="A69" s="3"/>
      <c r="B69" s="3"/>
      <c r="C69" s="3"/>
      <c r="D69" s="3"/>
      <c r="E69" s="3"/>
      <c r="F69" s="8" t="s">
        <v>208</v>
      </c>
      <c r="G69" s="49">
        <v>750</v>
      </c>
      <c r="H69" s="3"/>
      <c r="I69" s="3"/>
      <c r="J69" s="3"/>
      <c r="K69" s="3"/>
      <c r="L69" s="3"/>
      <c r="M69" s="3"/>
      <c r="N69" s="3"/>
      <c r="O69" s="3"/>
      <c r="P69" s="3"/>
      <c r="Q69" s="3"/>
      <c r="R69" s="3"/>
      <c r="S69" s="3"/>
      <c r="T69" s="3"/>
      <c r="U69" s="3"/>
      <c r="V69" s="3"/>
      <c r="W69" s="3"/>
      <c r="X69" s="3"/>
      <c r="Y69" s="3"/>
      <c r="Z69" s="3"/>
    </row>
    <row r="70" spans="1:26" ht="12.75" hidden="1" customHeight="1" outlineLevel="1" x14ac:dyDescent="0.2">
      <c r="A70" s="3"/>
      <c r="B70" s="3"/>
      <c r="C70" s="3"/>
      <c r="D70" s="3"/>
      <c r="E70" s="3"/>
      <c r="F70" s="8" t="s">
        <v>209</v>
      </c>
      <c r="G70" s="49">
        <v>742.5</v>
      </c>
      <c r="H70" s="3"/>
      <c r="I70" s="3"/>
      <c r="J70" s="3"/>
      <c r="K70" s="3"/>
      <c r="L70" s="3"/>
      <c r="M70" s="3"/>
      <c r="N70" s="3"/>
      <c r="O70" s="3"/>
      <c r="P70" s="3"/>
      <c r="Q70" s="3"/>
      <c r="R70" s="3"/>
      <c r="S70" s="3"/>
      <c r="T70" s="3"/>
      <c r="U70" s="3"/>
      <c r="V70" s="3"/>
      <c r="W70" s="3"/>
      <c r="X70" s="3"/>
      <c r="Y70" s="3"/>
      <c r="Z70" s="3"/>
    </row>
    <row r="71" spans="1:26" ht="12.75" hidden="1" customHeight="1" outlineLevel="1" x14ac:dyDescent="0.2">
      <c r="A71" s="3"/>
      <c r="B71" s="3"/>
      <c r="C71" s="3"/>
      <c r="D71" s="3"/>
      <c r="E71" s="3"/>
      <c r="F71" s="8" t="s">
        <v>220</v>
      </c>
      <c r="G71" s="49">
        <v>732.87</v>
      </c>
      <c r="H71" s="3"/>
      <c r="I71" s="3"/>
      <c r="J71" s="3"/>
      <c r="K71" s="3"/>
      <c r="L71" s="3"/>
      <c r="M71" s="3"/>
      <c r="N71" s="3"/>
      <c r="O71" s="3"/>
      <c r="P71" s="3"/>
      <c r="Q71" s="3"/>
      <c r="R71" s="3"/>
      <c r="S71" s="3"/>
      <c r="T71" s="3"/>
      <c r="U71" s="3"/>
      <c r="V71" s="3"/>
      <c r="W71" s="3"/>
      <c r="X71" s="3"/>
      <c r="Y71" s="3"/>
      <c r="Z71" s="3"/>
    </row>
    <row r="72" spans="1:26" ht="12.75" hidden="1" customHeight="1" outlineLevel="1" x14ac:dyDescent="0.2">
      <c r="A72" s="3"/>
      <c r="B72" s="3"/>
      <c r="C72" s="3"/>
      <c r="D72" s="3"/>
      <c r="E72" s="3"/>
      <c r="F72" s="8" t="s">
        <v>214</v>
      </c>
      <c r="G72" s="49">
        <v>717</v>
      </c>
      <c r="H72" s="3"/>
      <c r="I72" s="3"/>
      <c r="J72" s="3"/>
      <c r="K72" s="3"/>
      <c r="L72" s="3"/>
      <c r="M72" s="3"/>
      <c r="N72" s="3"/>
      <c r="O72" s="3"/>
      <c r="P72" s="3"/>
      <c r="Q72" s="3"/>
      <c r="R72" s="3"/>
      <c r="S72" s="3"/>
      <c r="T72" s="3"/>
      <c r="U72" s="3"/>
      <c r="V72" s="3"/>
      <c r="W72" s="3"/>
      <c r="X72" s="3"/>
      <c r="Y72" s="3"/>
      <c r="Z72" s="3"/>
    </row>
    <row r="73" spans="1:26" ht="12.75" hidden="1" customHeight="1" outlineLevel="1" x14ac:dyDescent="0.2">
      <c r="A73" s="3"/>
      <c r="B73" s="3"/>
      <c r="C73" s="3"/>
      <c r="D73" s="3"/>
      <c r="E73" s="3"/>
      <c r="F73" s="8" t="s">
        <v>218</v>
      </c>
      <c r="G73" s="49">
        <v>714.45</v>
      </c>
      <c r="H73" s="3"/>
      <c r="I73" s="3"/>
      <c r="J73" s="3"/>
      <c r="K73" s="3"/>
      <c r="L73" s="3"/>
      <c r="M73" s="3"/>
      <c r="N73" s="3"/>
      <c r="O73" s="3"/>
      <c r="P73" s="3"/>
      <c r="Q73" s="3"/>
      <c r="R73" s="3"/>
      <c r="S73" s="3"/>
      <c r="T73" s="3"/>
      <c r="U73" s="3"/>
      <c r="V73" s="3"/>
      <c r="W73" s="3"/>
      <c r="X73" s="3"/>
      <c r="Y73" s="3"/>
      <c r="Z73" s="3"/>
    </row>
    <row r="74" spans="1:26" ht="12.75" hidden="1" customHeight="1" outlineLevel="1" x14ac:dyDescent="0.2">
      <c r="A74" s="3"/>
      <c r="B74" s="3"/>
      <c r="C74" s="3"/>
      <c r="D74" s="3"/>
      <c r="E74" s="3"/>
      <c r="F74" s="8" t="s">
        <v>212</v>
      </c>
      <c r="G74" s="49">
        <v>678.30000000000007</v>
      </c>
      <c r="H74" s="3"/>
      <c r="I74" s="3"/>
      <c r="J74" s="3"/>
      <c r="K74" s="3"/>
      <c r="L74" s="3"/>
      <c r="M74" s="3"/>
      <c r="N74" s="3"/>
      <c r="O74" s="3"/>
      <c r="P74" s="3"/>
      <c r="Q74" s="3"/>
      <c r="R74" s="3"/>
      <c r="S74" s="3"/>
      <c r="T74" s="3"/>
      <c r="U74" s="3"/>
      <c r="V74" s="3"/>
      <c r="W74" s="3"/>
      <c r="X74" s="3"/>
      <c r="Y74" s="3"/>
      <c r="Z74" s="3"/>
    </row>
    <row r="75" spans="1:26" ht="12.75" hidden="1" customHeight="1" outlineLevel="1" x14ac:dyDescent="0.2">
      <c r="A75" s="3"/>
      <c r="B75" s="3"/>
      <c r="C75" s="3"/>
      <c r="D75" s="3"/>
      <c r="E75" s="3"/>
      <c r="F75" s="8" t="s">
        <v>213</v>
      </c>
      <c r="G75" s="49">
        <v>678</v>
      </c>
      <c r="H75" s="3"/>
      <c r="I75" s="3"/>
      <c r="J75" s="3"/>
      <c r="K75" s="3"/>
      <c r="L75" s="3"/>
      <c r="M75" s="3"/>
      <c r="N75" s="3"/>
      <c r="O75" s="3"/>
      <c r="P75" s="3"/>
      <c r="Q75" s="3"/>
      <c r="R75" s="3"/>
      <c r="S75" s="3"/>
      <c r="T75" s="3"/>
      <c r="U75" s="3"/>
      <c r="V75" s="3"/>
      <c r="W75" s="3"/>
      <c r="X75" s="3"/>
      <c r="Y75" s="3"/>
      <c r="Z75" s="3"/>
    </row>
    <row r="76" spans="1:26" ht="12.75" hidden="1" customHeight="1" outlineLevel="1" x14ac:dyDescent="0.2">
      <c r="A76" s="3"/>
      <c r="B76" s="3"/>
      <c r="C76" s="3"/>
      <c r="D76" s="3"/>
      <c r="E76" s="3"/>
      <c r="F76" s="8" t="s">
        <v>244</v>
      </c>
      <c r="G76" s="49">
        <v>645.63</v>
      </c>
      <c r="H76" s="3"/>
      <c r="I76" s="3"/>
      <c r="J76" s="3"/>
      <c r="K76" s="3"/>
      <c r="L76" s="3"/>
      <c r="M76" s="3"/>
      <c r="N76" s="3"/>
      <c r="O76" s="3"/>
      <c r="P76" s="3"/>
      <c r="Q76" s="3"/>
      <c r="R76" s="3"/>
      <c r="S76" s="3"/>
      <c r="T76" s="3"/>
      <c r="U76" s="3"/>
      <c r="V76" s="3"/>
      <c r="W76" s="3"/>
      <c r="X76" s="3"/>
      <c r="Y76" s="3"/>
      <c r="Z76" s="3"/>
    </row>
    <row r="77" spans="1:26" ht="12.75" hidden="1" customHeight="1" outlineLevel="1" x14ac:dyDescent="0.2">
      <c r="A77" s="3"/>
      <c r="B77" s="3"/>
      <c r="C77" s="3"/>
      <c r="D77" s="3"/>
      <c r="E77" s="3"/>
      <c r="F77" s="8" t="s">
        <v>215</v>
      </c>
      <c r="G77" s="49">
        <v>621</v>
      </c>
      <c r="H77" s="3"/>
      <c r="I77" s="3"/>
      <c r="J77" s="3"/>
      <c r="K77" s="3"/>
      <c r="L77" s="3"/>
      <c r="M77" s="3"/>
      <c r="N77" s="3"/>
      <c r="O77" s="3"/>
      <c r="P77" s="3"/>
      <c r="Q77" s="3"/>
      <c r="R77" s="3"/>
      <c r="S77" s="3"/>
      <c r="T77" s="3"/>
      <c r="U77" s="3"/>
      <c r="V77" s="3"/>
      <c r="W77" s="3"/>
      <c r="X77" s="3"/>
      <c r="Y77" s="3"/>
      <c r="Z77" s="3"/>
    </row>
    <row r="78" spans="1:26" ht="12.75" hidden="1" customHeight="1" outlineLevel="1" x14ac:dyDescent="0.2">
      <c r="A78" s="3"/>
      <c r="B78" s="3"/>
      <c r="C78" s="3"/>
      <c r="D78" s="3"/>
      <c r="E78" s="3"/>
      <c r="F78" s="8" t="s">
        <v>217</v>
      </c>
      <c r="G78" s="49">
        <v>617.5</v>
      </c>
      <c r="H78" s="3"/>
      <c r="I78" s="3"/>
      <c r="J78" s="3"/>
      <c r="K78" s="3"/>
      <c r="L78" s="3"/>
      <c r="M78" s="3"/>
      <c r="N78" s="3"/>
      <c r="O78" s="3"/>
      <c r="P78" s="3"/>
      <c r="Q78" s="3"/>
      <c r="R78" s="3"/>
      <c r="S78" s="3"/>
      <c r="T78" s="3"/>
      <c r="U78" s="3"/>
      <c r="V78" s="3"/>
      <c r="W78" s="3"/>
      <c r="X78" s="3"/>
      <c r="Y78" s="3"/>
      <c r="Z78" s="3"/>
    </row>
    <row r="79" spans="1:26" ht="12.75" hidden="1" customHeight="1" outlineLevel="1" x14ac:dyDescent="0.2">
      <c r="A79" s="3"/>
      <c r="B79" s="3"/>
      <c r="C79" s="3"/>
      <c r="D79" s="3"/>
      <c r="E79" s="3"/>
      <c r="F79" s="8" t="s">
        <v>219</v>
      </c>
      <c r="G79" s="49">
        <v>604.5</v>
      </c>
      <c r="H79" s="3"/>
      <c r="I79" s="3"/>
      <c r="J79" s="3"/>
      <c r="K79" s="3"/>
      <c r="L79" s="3"/>
      <c r="M79" s="3"/>
      <c r="N79" s="3"/>
      <c r="O79" s="3"/>
      <c r="P79" s="3"/>
      <c r="Q79" s="3"/>
      <c r="R79" s="3"/>
      <c r="S79" s="3"/>
      <c r="T79" s="3"/>
      <c r="U79" s="3"/>
      <c r="V79" s="3"/>
      <c r="W79" s="3"/>
      <c r="X79" s="3"/>
      <c r="Y79" s="3"/>
      <c r="Z79" s="3"/>
    </row>
    <row r="80" spans="1:26" ht="12.75" hidden="1" customHeight="1" outlineLevel="1" x14ac:dyDescent="0.2">
      <c r="A80" s="3"/>
      <c r="B80" s="3"/>
      <c r="C80" s="3"/>
      <c r="D80" s="3"/>
      <c r="E80" s="3"/>
      <c r="F80" s="8" t="s">
        <v>221</v>
      </c>
      <c r="G80" s="49">
        <v>602.49</v>
      </c>
      <c r="H80" s="3"/>
      <c r="I80" s="3"/>
      <c r="J80" s="3"/>
      <c r="K80" s="3"/>
      <c r="L80" s="3"/>
      <c r="M80" s="3"/>
      <c r="N80" s="3"/>
      <c r="O80" s="3"/>
      <c r="P80" s="3"/>
      <c r="Q80" s="3"/>
      <c r="R80" s="3"/>
      <c r="S80" s="3"/>
      <c r="T80" s="3"/>
      <c r="U80" s="3"/>
      <c r="V80" s="3"/>
      <c r="W80" s="3"/>
      <c r="X80" s="3"/>
      <c r="Y80" s="3"/>
      <c r="Z80" s="3"/>
    </row>
    <row r="81" spans="1:26" ht="12.75" hidden="1" customHeight="1" outlineLevel="1" x14ac:dyDescent="0.2">
      <c r="A81" s="3"/>
      <c r="B81" s="3"/>
      <c r="C81" s="3"/>
      <c r="D81" s="3"/>
      <c r="E81" s="3"/>
      <c r="F81" s="8" t="s">
        <v>222</v>
      </c>
      <c r="G81" s="49">
        <v>600</v>
      </c>
      <c r="H81" s="3"/>
      <c r="I81" s="3"/>
      <c r="J81" s="3"/>
      <c r="K81" s="3"/>
      <c r="L81" s="3"/>
      <c r="M81" s="3"/>
      <c r="N81" s="3"/>
      <c r="O81" s="3"/>
      <c r="P81" s="3"/>
      <c r="Q81" s="3"/>
      <c r="R81" s="3"/>
      <c r="S81" s="3"/>
      <c r="T81" s="3"/>
      <c r="U81" s="3"/>
      <c r="V81" s="3"/>
      <c r="W81" s="3"/>
      <c r="X81" s="3"/>
      <c r="Y81" s="3"/>
      <c r="Z81" s="3"/>
    </row>
    <row r="82" spans="1:26" ht="12.75" hidden="1" customHeight="1" outlineLevel="1" x14ac:dyDescent="0.2">
      <c r="A82" s="3"/>
      <c r="B82" s="3"/>
      <c r="C82" s="3"/>
      <c r="D82" s="3"/>
      <c r="E82" s="3"/>
      <c r="F82" s="8" t="s">
        <v>225</v>
      </c>
      <c r="G82" s="49">
        <v>573.18000000000006</v>
      </c>
      <c r="H82" s="3"/>
      <c r="I82" s="3"/>
      <c r="J82" s="3"/>
      <c r="K82" s="3"/>
      <c r="L82" s="3"/>
      <c r="M82" s="3"/>
      <c r="N82" s="3"/>
      <c r="O82" s="3"/>
      <c r="P82" s="3"/>
      <c r="Q82" s="3"/>
      <c r="R82" s="3"/>
      <c r="S82" s="3"/>
      <c r="T82" s="3"/>
      <c r="U82" s="3"/>
      <c r="V82" s="3"/>
      <c r="W82" s="3"/>
      <c r="X82" s="3"/>
      <c r="Y82" s="3"/>
      <c r="Z82" s="3"/>
    </row>
    <row r="83" spans="1:26" ht="12.75" hidden="1" customHeight="1" outlineLevel="1" x14ac:dyDescent="0.2">
      <c r="A83" s="3"/>
      <c r="B83" s="3"/>
      <c r="C83" s="3"/>
      <c r="D83" s="3"/>
      <c r="E83" s="3"/>
      <c r="F83" s="8" t="s">
        <v>226</v>
      </c>
      <c r="G83" s="49">
        <v>567</v>
      </c>
      <c r="H83" s="3"/>
      <c r="I83" s="3"/>
      <c r="J83" s="3"/>
      <c r="K83" s="3"/>
      <c r="L83" s="3"/>
      <c r="M83" s="3"/>
      <c r="N83" s="3"/>
      <c r="O83" s="3"/>
      <c r="P83" s="3"/>
      <c r="Q83" s="3"/>
      <c r="R83" s="3"/>
      <c r="S83" s="3"/>
      <c r="T83" s="3"/>
      <c r="U83" s="3"/>
      <c r="V83" s="3"/>
      <c r="W83" s="3"/>
      <c r="X83" s="3"/>
      <c r="Y83" s="3"/>
      <c r="Z83" s="3"/>
    </row>
    <row r="84" spans="1:26" ht="12.75" hidden="1" customHeight="1" outlineLevel="1" x14ac:dyDescent="0.2">
      <c r="A84" s="3"/>
      <c r="B84" s="3"/>
      <c r="C84" s="3"/>
      <c r="D84" s="3"/>
      <c r="E84" s="3"/>
      <c r="F84" s="8" t="s">
        <v>227</v>
      </c>
      <c r="G84" s="49">
        <v>546.63</v>
      </c>
      <c r="H84" s="3"/>
      <c r="I84" s="3"/>
      <c r="J84" s="3"/>
      <c r="K84" s="3"/>
      <c r="L84" s="3"/>
      <c r="M84" s="3"/>
      <c r="N84" s="3"/>
      <c r="O84" s="3"/>
      <c r="P84" s="3"/>
      <c r="Q84" s="3"/>
      <c r="R84" s="3"/>
      <c r="S84" s="3"/>
      <c r="T84" s="3"/>
      <c r="U84" s="3"/>
      <c r="V84" s="3"/>
      <c r="W84" s="3"/>
      <c r="X84" s="3"/>
      <c r="Y84" s="3"/>
      <c r="Z84" s="3"/>
    </row>
    <row r="85" spans="1:26" ht="12.75" hidden="1" customHeight="1" outlineLevel="1" x14ac:dyDescent="0.2">
      <c r="A85" s="3"/>
      <c r="B85" s="3"/>
      <c r="C85" s="3"/>
      <c r="D85" s="3"/>
      <c r="E85" s="3"/>
      <c r="F85" s="8" t="s">
        <v>228</v>
      </c>
      <c r="G85" s="49">
        <v>537</v>
      </c>
      <c r="H85" s="3"/>
      <c r="I85" s="3"/>
      <c r="J85" s="3"/>
      <c r="K85" s="3"/>
      <c r="L85" s="3"/>
      <c r="M85" s="3"/>
      <c r="N85" s="3"/>
      <c r="O85" s="3"/>
      <c r="P85" s="3"/>
      <c r="Q85" s="3"/>
      <c r="R85" s="3"/>
      <c r="S85" s="3"/>
      <c r="T85" s="3"/>
      <c r="U85" s="3"/>
      <c r="V85" s="3"/>
      <c r="W85" s="3"/>
      <c r="X85" s="3"/>
      <c r="Y85" s="3"/>
      <c r="Z85" s="3"/>
    </row>
    <row r="86" spans="1:26" ht="12.75" hidden="1" customHeight="1" outlineLevel="1" x14ac:dyDescent="0.2">
      <c r="A86" s="3"/>
      <c r="B86" s="3"/>
      <c r="C86" s="3"/>
      <c r="D86" s="3"/>
      <c r="E86" s="3"/>
      <c r="F86" s="8" t="s">
        <v>231</v>
      </c>
      <c r="G86" s="49">
        <v>534</v>
      </c>
      <c r="H86" s="3"/>
      <c r="I86" s="3"/>
      <c r="J86" s="3"/>
      <c r="K86" s="3"/>
      <c r="L86" s="3"/>
      <c r="M86" s="3"/>
      <c r="N86" s="3"/>
      <c r="O86" s="3"/>
      <c r="P86" s="3"/>
      <c r="Q86" s="3"/>
      <c r="R86" s="3"/>
      <c r="S86" s="3"/>
      <c r="T86" s="3"/>
      <c r="U86" s="3"/>
      <c r="V86" s="3"/>
      <c r="W86" s="3"/>
      <c r="X86" s="3"/>
      <c r="Y86" s="3"/>
      <c r="Z86" s="3"/>
    </row>
    <row r="87" spans="1:26" ht="12.75" hidden="1" customHeight="1" outlineLevel="1" x14ac:dyDescent="0.2">
      <c r="A87" s="3"/>
      <c r="B87" s="3"/>
      <c r="C87" s="3"/>
      <c r="D87" s="3"/>
      <c r="E87" s="3"/>
      <c r="F87" s="8" t="s">
        <v>232</v>
      </c>
      <c r="G87" s="49">
        <v>522.69000000000005</v>
      </c>
      <c r="H87" s="3"/>
      <c r="I87" s="3"/>
      <c r="J87" s="3"/>
      <c r="K87" s="3"/>
      <c r="L87" s="3"/>
      <c r="M87" s="3"/>
      <c r="N87" s="3"/>
      <c r="O87" s="3"/>
      <c r="P87" s="3"/>
      <c r="Q87" s="3"/>
      <c r="R87" s="3"/>
      <c r="S87" s="3"/>
      <c r="T87" s="3"/>
      <c r="U87" s="3"/>
      <c r="V87" s="3"/>
      <c r="W87" s="3"/>
      <c r="X87" s="3"/>
      <c r="Y87" s="3"/>
      <c r="Z87" s="3"/>
    </row>
    <row r="88" spans="1:26" ht="12.75" hidden="1" customHeight="1" outlineLevel="1" x14ac:dyDescent="0.2">
      <c r="A88" s="3"/>
      <c r="B88" s="3"/>
      <c r="C88" s="3"/>
      <c r="D88" s="3"/>
      <c r="E88" s="3"/>
      <c r="F88" s="8" t="s">
        <v>233</v>
      </c>
      <c r="G88" s="49">
        <v>500.5</v>
      </c>
      <c r="H88" s="3"/>
      <c r="I88" s="3"/>
      <c r="J88" s="3"/>
      <c r="K88" s="3"/>
      <c r="L88" s="3"/>
      <c r="M88" s="3"/>
      <c r="N88" s="3"/>
      <c r="O88" s="3"/>
      <c r="P88" s="3"/>
      <c r="Q88" s="3"/>
      <c r="R88" s="3"/>
      <c r="S88" s="3"/>
      <c r="T88" s="3"/>
      <c r="U88" s="3"/>
      <c r="V88" s="3"/>
      <c r="W88" s="3"/>
      <c r="X88" s="3"/>
      <c r="Y88" s="3"/>
      <c r="Z88" s="3"/>
    </row>
    <row r="89" spans="1:26" ht="12.75" hidden="1" customHeight="1" outlineLevel="1" x14ac:dyDescent="0.2">
      <c r="A89" s="3"/>
      <c r="B89" s="3"/>
      <c r="C89" s="3"/>
      <c r="D89" s="3"/>
      <c r="E89" s="3"/>
      <c r="F89" s="8" t="s">
        <v>234</v>
      </c>
      <c r="G89" s="49">
        <v>492</v>
      </c>
      <c r="H89" s="3"/>
      <c r="I89" s="3"/>
      <c r="J89" s="3"/>
      <c r="K89" s="3"/>
      <c r="L89" s="3"/>
      <c r="M89" s="3"/>
      <c r="N89" s="3"/>
      <c r="O89" s="3"/>
      <c r="P89" s="3"/>
      <c r="Q89" s="3"/>
      <c r="R89" s="3"/>
      <c r="S89" s="3"/>
      <c r="T89" s="3"/>
      <c r="U89" s="3"/>
      <c r="V89" s="3"/>
      <c r="W89" s="3"/>
      <c r="X89" s="3"/>
      <c r="Y89" s="3"/>
      <c r="Z89" s="3"/>
    </row>
    <row r="90" spans="1:26" ht="12.75" hidden="1" customHeight="1" outlineLevel="1" x14ac:dyDescent="0.2">
      <c r="A90" s="3"/>
      <c r="B90" s="3"/>
      <c r="C90" s="3"/>
      <c r="D90" s="3"/>
      <c r="E90" s="3"/>
      <c r="F90" s="8" t="s">
        <v>235</v>
      </c>
      <c r="G90" s="49">
        <v>486.78000000000003</v>
      </c>
      <c r="H90" s="3"/>
      <c r="I90" s="3"/>
      <c r="J90" s="3"/>
      <c r="K90" s="3"/>
      <c r="L90" s="3"/>
      <c r="M90" s="3"/>
      <c r="N90" s="3"/>
      <c r="O90" s="3"/>
      <c r="P90" s="3"/>
      <c r="Q90" s="3"/>
      <c r="R90" s="3"/>
      <c r="S90" s="3"/>
      <c r="T90" s="3"/>
      <c r="U90" s="3"/>
      <c r="V90" s="3"/>
      <c r="W90" s="3"/>
      <c r="X90" s="3"/>
      <c r="Y90" s="3"/>
      <c r="Z90" s="3"/>
    </row>
    <row r="91" spans="1:26" ht="12.75" hidden="1" customHeight="1" outlineLevel="1" x14ac:dyDescent="0.2">
      <c r="A91" s="3"/>
      <c r="B91" s="3"/>
      <c r="C91" s="3"/>
      <c r="D91" s="3"/>
      <c r="E91" s="3"/>
      <c r="F91" s="8" t="s">
        <v>236</v>
      </c>
      <c r="G91" s="49">
        <v>468.33000000000004</v>
      </c>
      <c r="H91" s="3"/>
      <c r="I91" s="3"/>
      <c r="J91" s="3"/>
      <c r="K91" s="3"/>
      <c r="L91" s="3"/>
      <c r="M91" s="3"/>
      <c r="N91" s="3"/>
      <c r="O91" s="3"/>
      <c r="P91" s="3"/>
      <c r="Q91" s="3"/>
      <c r="R91" s="3"/>
      <c r="S91" s="3"/>
      <c r="T91" s="3"/>
      <c r="U91" s="3"/>
      <c r="V91" s="3"/>
      <c r="W91" s="3"/>
      <c r="X91" s="3"/>
      <c r="Y91" s="3"/>
      <c r="Z91" s="3"/>
    </row>
    <row r="92" spans="1:26" ht="12.75" hidden="1" customHeight="1" outlineLevel="1" x14ac:dyDescent="0.2">
      <c r="A92" s="3"/>
      <c r="B92" s="3"/>
      <c r="C92" s="3"/>
      <c r="D92" s="3"/>
      <c r="E92" s="3"/>
      <c r="F92" s="8" t="s">
        <v>237</v>
      </c>
      <c r="G92" s="49">
        <v>461.5</v>
      </c>
      <c r="H92" s="3"/>
      <c r="I92" s="3"/>
      <c r="J92" s="3"/>
      <c r="K92" s="3"/>
      <c r="L92" s="3"/>
      <c r="M92" s="3"/>
      <c r="N92" s="3"/>
      <c r="O92" s="3"/>
      <c r="P92" s="3"/>
      <c r="Q92" s="3"/>
      <c r="R92" s="3"/>
      <c r="S92" s="3"/>
      <c r="T92" s="3"/>
      <c r="U92" s="3"/>
      <c r="V92" s="3"/>
      <c r="W92" s="3"/>
      <c r="X92" s="3"/>
      <c r="Y92" s="3"/>
      <c r="Z92" s="3"/>
    </row>
    <row r="93" spans="1:26" ht="12.75" hidden="1" customHeight="1" outlineLevel="1" x14ac:dyDescent="0.2">
      <c r="A93" s="3"/>
      <c r="B93" s="3"/>
      <c r="C93" s="3"/>
      <c r="D93" s="3"/>
      <c r="E93" s="3"/>
      <c r="F93" s="8" t="s">
        <v>239</v>
      </c>
      <c r="G93" s="49">
        <v>423</v>
      </c>
      <c r="H93" s="3"/>
      <c r="I93" s="3"/>
      <c r="J93" s="3"/>
      <c r="K93" s="3"/>
      <c r="L93" s="3"/>
      <c r="M93" s="3"/>
      <c r="N93" s="3"/>
      <c r="O93" s="3"/>
      <c r="P93" s="3"/>
      <c r="Q93" s="3"/>
      <c r="R93" s="3"/>
      <c r="S93" s="3"/>
      <c r="T93" s="3"/>
      <c r="U93" s="3"/>
      <c r="V93" s="3"/>
      <c r="W93" s="3"/>
      <c r="X93" s="3"/>
      <c r="Y93" s="3"/>
      <c r="Z93" s="3"/>
    </row>
    <row r="94" spans="1:26" ht="12.75" hidden="1" customHeight="1" outlineLevel="1" x14ac:dyDescent="0.2">
      <c r="A94" s="3"/>
      <c r="B94" s="3"/>
      <c r="C94" s="3"/>
      <c r="D94" s="3"/>
      <c r="E94" s="3"/>
      <c r="F94" s="8" t="s">
        <v>240</v>
      </c>
      <c r="G94" s="49">
        <v>422.5</v>
      </c>
      <c r="H94" s="3"/>
      <c r="I94" s="3"/>
      <c r="J94" s="3"/>
      <c r="K94" s="3"/>
      <c r="L94" s="3"/>
      <c r="M94" s="3"/>
      <c r="N94" s="3"/>
      <c r="O94" s="3"/>
      <c r="P94" s="3"/>
      <c r="Q94" s="3"/>
      <c r="R94" s="3"/>
      <c r="S94" s="3"/>
      <c r="T94" s="3"/>
      <c r="U94" s="3"/>
      <c r="V94" s="3"/>
      <c r="W94" s="3"/>
      <c r="X94" s="3"/>
      <c r="Y94" s="3"/>
      <c r="Z94" s="3"/>
    </row>
    <row r="95" spans="1:26" ht="12.75" hidden="1" customHeight="1" outlineLevel="1" x14ac:dyDescent="0.2">
      <c r="A95" s="3"/>
      <c r="B95" s="3"/>
      <c r="C95" s="3"/>
      <c r="D95" s="3"/>
      <c r="E95" s="3"/>
      <c r="F95" s="8" t="s">
        <v>241</v>
      </c>
      <c r="G95" s="49">
        <v>416</v>
      </c>
      <c r="H95" s="3"/>
      <c r="I95" s="3"/>
      <c r="J95" s="3"/>
      <c r="K95" s="3"/>
      <c r="L95" s="3"/>
      <c r="M95" s="3"/>
      <c r="N95" s="3"/>
      <c r="O95" s="3"/>
      <c r="P95" s="3"/>
      <c r="Q95" s="3"/>
      <c r="R95" s="3"/>
      <c r="S95" s="3"/>
      <c r="T95" s="3"/>
      <c r="U95" s="3"/>
      <c r="V95" s="3"/>
      <c r="W95" s="3"/>
      <c r="X95" s="3"/>
      <c r="Y95" s="3"/>
      <c r="Z95" s="3"/>
    </row>
    <row r="96" spans="1:26" ht="12.75" hidden="1" customHeight="1" outlineLevel="1" x14ac:dyDescent="0.2">
      <c r="A96" s="3"/>
      <c r="B96" s="3"/>
      <c r="C96" s="3"/>
      <c r="D96" s="3"/>
      <c r="E96" s="3"/>
      <c r="F96" s="8" t="s">
        <v>242</v>
      </c>
      <c r="G96" s="49">
        <v>409.59000000000003</v>
      </c>
      <c r="H96" s="3"/>
      <c r="I96" s="3"/>
      <c r="J96" s="3"/>
      <c r="K96" s="3"/>
      <c r="L96" s="3"/>
      <c r="M96" s="3"/>
      <c r="N96" s="3"/>
      <c r="O96" s="3"/>
      <c r="P96" s="3"/>
      <c r="Q96" s="3"/>
      <c r="R96" s="3"/>
      <c r="S96" s="3"/>
      <c r="T96" s="3"/>
      <c r="U96" s="3"/>
      <c r="V96" s="3"/>
      <c r="W96" s="3"/>
      <c r="X96" s="3"/>
      <c r="Y96" s="3"/>
      <c r="Z96" s="3"/>
    </row>
    <row r="97" spans="1:26" ht="12.75" hidden="1" customHeight="1" outlineLevel="1" x14ac:dyDescent="0.2">
      <c r="A97" s="3"/>
      <c r="B97" s="3"/>
      <c r="C97" s="3"/>
      <c r="D97" s="3"/>
      <c r="E97" s="3"/>
      <c r="F97" s="8" t="s">
        <v>243</v>
      </c>
      <c r="G97" s="49">
        <v>405</v>
      </c>
      <c r="H97" s="3"/>
      <c r="I97" s="3"/>
      <c r="J97" s="3"/>
      <c r="K97" s="3"/>
      <c r="L97" s="3"/>
      <c r="M97" s="3"/>
      <c r="N97" s="3"/>
      <c r="O97" s="3"/>
      <c r="P97" s="3"/>
      <c r="Q97" s="3"/>
      <c r="R97" s="3"/>
      <c r="S97" s="3"/>
      <c r="T97" s="3"/>
      <c r="U97" s="3"/>
      <c r="V97" s="3"/>
      <c r="W97" s="3"/>
      <c r="X97" s="3"/>
      <c r="Y97" s="3"/>
      <c r="Z97" s="3"/>
    </row>
    <row r="98" spans="1:26" ht="12.75" hidden="1" customHeight="1" outlineLevel="1" x14ac:dyDescent="0.2">
      <c r="A98" s="3"/>
      <c r="B98" s="3"/>
      <c r="C98" s="3"/>
      <c r="D98" s="3"/>
      <c r="E98" s="3"/>
      <c r="F98" s="8" t="s">
        <v>245</v>
      </c>
      <c r="G98" s="49">
        <v>382.5</v>
      </c>
      <c r="H98" s="3"/>
      <c r="I98" s="3"/>
      <c r="J98" s="3"/>
      <c r="K98" s="3"/>
      <c r="L98" s="3"/>
      <c r="M98" s="3"/>
      <c r="N98" s="3"/>
      <c r="O98" s="3"/>
      <c r="P98" s="3"/>
      <c r="Q98" s="3"/>
      <c r="R98" s="3"/>
      <c r="S98" s="3"/>
      <c r="T98" s="3"/>
      <c r="U98" s="3"/>
      <c r="V98" s="3"/>
      <c r="W98" s="3"/>
      <c r="X98" s="3"/>
      <c r="Y98" s="3"/>
      <c r="Z98" s="3"/>
    </row>
    <row r="99" spans="1:26" ht="12.75" hidden="1" customHeight="1" outlineLevel="1" x14ac:dyDescent="0.2">
      <c r="A99" s="3"/>
      <c r="B99" s="3"/>
      <c r="C99" s="3"/>
      <c r="D99" s="3"/>
      <c r="E99" s="3"/>
      <c r="F99" s="8" t="s">
        <v>246</v>
      </c>
      <c r="G99" s="49">
        <v>336</v>
      </c>
      <c r="H99" s="3"/>
      <c r="I99" s="3"/>
      <c r="J99" s="3"/>
      <c r="K99" s="3"/>
      <c r="L99" s="3"/>
      <c r="M99" s="3"/>
      <c r="N99" s="3"/>
      <c r="O99" s="3"/>
      <c r="P99" s="3"/>
      <c r="Q99" s="3"/>
      <c r="R99" s="3"/>
      <c r="S99" s="3"/>
      <c r="T99" s="3"/>
      <c r="U99" s="3"/>
      <c r="V99" s="3"/>
      <c r="W99" s="3"/>
      <c r="X99" s="3"/>
      <c r="Y99" s="3"/>
      <c r="Z99" s="3"/>
    </row>
    <row r="100" spans="1:26" ht="12.75" hidden="1" customHeight="1" outlineLevel="1" x14ac:dyDescent="0.2">
      <c r="A100" s="3"/>
      <c r="B100" s="3"/>
      <c r="C100" s="3"/>
      <c r="D100" s="3"/>
      <c r="E100" s="3"/>
      <c r="F100" s="8" t="s">
        <v>247</v>
      </c>
      <c r="G100" s="49">
        <v>319.20000000000005</v>
      </c>
      <c r="H100" s="3"/>
      <c r="I100" s="3"/>
      <c r="J100" s="3"/>
      <c r="K100" s="3"/>
      <c r="L100" s="3"/>
      <c r="M100" s="3"/>
      <c r="N100" s="3"/>
      <c r="O100" s="3"/>
      <c r="P100" s="3"/>
      <c r="Q100" s="3"/>
      <c r="R100" s="3"/>
      <c r="S100" s="3"/>
      <c r="T100" s="3"/>
      <c r="U100" s="3"/>
      <c r="V100" s="3"/>
      <c r="W100" s="3"/>
      <c r="X100" s="3"/>
      <c r="Y100" s="3"/>
      <c r="Z100" s="3"/>
    </row>
    <row r="101" spans="1:26" ht="12.75" hidden="1" customHeight="1" outlineLevel="1" x14ac:dyDescent="0.2">
      <c r="A101" s="3"/>
      <c r="B101" s="3"/>
      <c r="C101" s="3"/>
      <c r="D101" s="3"/>
      <c r="E101" s="3"/>
      <c r="F101" s="8" t="s">
        <v>248</v>
      </c>
      <c r="G101" s="49">
        <v>312</v>
      </c>
      <c r="H101" s="3"/>
      <c r="I101" s="3"/>
      <c r="J101" s="3"/>
      <c r="K101" s="3"/>
      <c r="L101" s="3"/>
      <c r="M101" s="3"/>
      <c r="N101" s="3"/>
      <c r="O101" s="3"/>
      <c r="P101" s="3"/>
      <c r="Q101" s="3"/>
      <c r="R101" s="3"/>
      <c r="S101" s="3"/>
      <c r="T101" s="3"/>
      <c r="U101" s="3"/>
      <c r="V101" s="3"/>
      <c r="W101" s="3"/>
      <c r="X101" s="3"/>
      <c r="Y101" s="3"/>
      <c r="Z101" s="3"/>
    </row>
    <row r="102" spans="1:26" ht="12.75" hidden="1" customHeight="1" outlineLevel="1" x14ac:dyDescent="0.2">
      <c r="A102" s="3"/>
      <c r="B102" s="3"/>
      <c r="C102" s="3"/>
      <c r="D102" s="3"/>
      <c r="E102" s="3"/>
      <c r="F102" s="8" t="s">
        <v>251</v>
      </c>
      <c r="G102" s="49">
        <v>276</v>
      </c>
      <c r="H102" s="3"/>
      <c r="I102" s="3"/>
      <c r="J102" s="3"/>
      <c r="K102" s="3"/>
      <c r="L102" s="3"/>
      <c r="M102" s="3"/>
      <c r="N102" s="3"/>
      <c r="O102" s="3"/>
      <c r="P102" s="3"/>
      <c r="Q102" s="3"/>
      <c r="R102" s="3"/>
      <c r="S102" s="3"/>
      <c r="T102" s="3"/>
      <c r="U102" s="3"/>
      <c r="V102" s="3"/>
      <c r="W102" s="3"/>
      <c r="X102" s="3"/>
      <c r="Y102" s="3"/>
      <c r="Z102" s="3"/>
    </row>
    <row r="103" spans="1:26" ht="12.75" hidden="1" customHeight="1" outlineLevel="1" x14ac:dyDescent="0.2">
      <c r="A103" s="3"/>
      <c r="B103" s="3"/>
      <c r="C103" s="3"/>
      <c r="D103" s="3"/>
      <c r="E103" s="3"/>
      <c r="F103" s="8" t="s">
        <v>249</v>
      </c>
      <c r="G103" s="49">
        <v>261</v>
      </c>
      <c r="H103" s="3"/>
      <c r="I103" s="3"/>
      <c r="J103" s="3"/>
      <c r="K103" s="3"/>
      <c r="L103" s="3"/>
      <c r="M103" s="3"/>
      <c r="N103" s="3"/>
      <c r="O103" s="3"/>
      <c r="P103" s="3"/>
      <c r="Q103" s="3"/>
      <c r="R103" s="3"/>
      <c r="S103" s="3"/>
      <c r="T103" s="3"/>
      <c r="U103" s="3"/>
      <c r="V103" s="3"/>
      <c r="W103" s="3"/>
      <c r="X103" s="3"/>
      <c r="Y103" s="3"/>
      <c r="Z103" s="3"/>
    </row>
    <row r="104" spans="1:26" ht="12.75" hidden="1" customHeight="1" outlineLevel="1" x14ac:dyDescent="0.2">
      <c r="A104" s="3"/>
      <c r="B104" s="3"/>
      <c r="C104" s="3"/>
      <c r="D104" s="3"/>
      <c r="E104" s="3"/>
      <c r="F104" s="8" t="s">
        <v>250</v>
      </c>
      <c r="G104" s="49">
        <v>259.35000000000002</v>
      </c>
      <c r="H104" s="3"/>
      <c r="I104" s="3"/>
      <c r="J104" s="3"/>
      <c r="K104" s="3"/>
      <c r="L104" s="3"/>
      <c r="M104" s="3"/>
      <c r="N104" s="3"/>
      <c r="O104" s="3"/>
      <c r="P104" s="3"/>
      <c r="Q104" s="3"/>
      <c r="R104" s="3"/>
      <c r="S104" s="3"/>
      <c r="T104" s="3"/>
      <c r="U104" s="3"/>
      <c r="V104" s="3"/>
      <c r="W104" s="3"/>
      <c r="X104" s="3"/>
      <c r="Y104" s="3"/>
      <c r="Z104" s="3"/>
    </row>
    <row r="105" spans="1:26" ht="12.75" hidden="1" customHeight="1" outlineLevel="1" x14ac:dyDescent="0.2">
      <c r="A105" s="3"/>
      <c r="B105" s="3"/>
      <c r="C105" s="3"/>
      <c r="D105" s="3"/>
      <c r="E105" s="3"/>
      <c r="F105" s="8" t="s">
        <v>252</v>
      </c>
      <c r="G105" s="49">
        <v>231</v>
      </c>
      <c r="H105" s="3"/>
      <c r="I105" s="3"/>
      <c r="J105" s="3"/>
      <c r="K105" s="3"/>
      <c r="L105" s="3"/>
      <c r="M105" s="3"/>
      <c r="N105" s="3"/>
      <c r="O105" s="3"/>
      <c r="P105" s="3"/>
      <c r="Q105" s="3"/>
      <c r="R105" s="3"/>
      <c r="S105" s="3"/>
      <c r="T105" s="3"/>
      <c r="U105" s="3"/>
      <c r="V105" s="3"/>
      <c r="W105" s="3"/>
      <c r="X105" s="3"/>
      <c r="Y105" s="3"/>
      <c r="Z105" s="3"/>
    </row>
    <row r="106" spans="1:26" ht="12.75" hidden="1" customHeight="1" outlineLevel="1" x14ac:dyDescent="0.2">
      <c r="A106" s="3"/>
      <c r="B106" s="3"/>
      <c r="C106" s="3"/>
      <c r="D106" s="3"/>
      <c r="E106" s="3"/>
      <c r="F106" s="8" t="s">
        <v>253</v>
      </c>
      <c r="G106" s="49">
        <v>227.43</v>
      </c>
      <c r="H106" s="3"/>
      <c r="I106" s="3"/>
      <c r="J106" s="3"/>
      <c r="K106" s="3"/>
      <c r="L106" s="3"/>
      <c r="M106" s="3"/>
      <c r="N106" s="3"/>
      <c r="O106" s="3"/>
      <c r="P106" s="3"/>
      <c r="Q106" s="3"/>
      <c r="R106" s="3"/>
      <c r="S106" s="3"/>
      <c r="T106" s="3"/>
      <c r="U106" s="3"/>
      <c r="V106" s="3"/>
      <c r="W106" s="3"/>
      <c r="X106" s="3"/>
      <c r="Y106" s="3"/>
      <c r="Z106" s="3"/>
    </row>
    <row r="107" spans="1:26" ht="12.75" hidden="1" customHeight="1" outlineLevel="1" x14ac:dyDescent="0.2">
      <c r="A107" s="3"/>
      <c r="B107" s="3"/>
      <c r="C107" s="3"/>
      <c r="D107" s="3"/>
      <c r="E107" s="3"/>
      <c r="F107" s="8" t="s">
        <v>254</v>
      </c>
      <c r="G107" s="49">
        <v>219.78</v>
      </c>
      <c r="H107" s="3"/>
      <c r="I107" s="3"/>
      <c r="J107" s="3"/>
      <c r="K107" s="3"/>
      <c r="L107" s="3"/>
      <c r="M107" s="3"/>
      <c r="N107" s="3"/>
      <c r="O107" s="3"/>
      <c r="P107" s="3"/>
      <c r="Q107" s="3"/>
      <c r="R107" s="3"/>
      <c r="S107" s="3"/>
      <c r="T107" s="3"/>
      <c r="U107" s="3"/>
      <c r="V107" s="3"/>
      <c r="W107" s="3"/>
      <c r="X107" s="3"/>
      <c r="Y107" s="3"/>
      <c r="Z107" s="3"/>
    </row>
    <row r="108" spans="1:26" ht="12.75" hidden="1" customHeight="1" outlineLevel="1" x14ac:dyDescent="0.2">
      <c r="A108" s="3"/>
      <c r="B108" s="3"/>
      <c r="C108" s="3"/>
      <c r="D108" s="3"/>
      <c r="E108" s="3"/>
      <c r="F108" s="8" t="s">
        <v>255</v>
      </c>
      <c r="G108" s="49">
        <v>143</v>
      </c>
      <c r="H108" s="3"/>
      <c r="I108" s="3"/>
      <c r="J108" s="3"/>
      <c r="K108" s="3"/>
      <c r="L108" s="3"/>
      <c r="M108" s="3"/>
      <c r="N108" s="3"/>
      <c r="O108" s="3"/>
      <c r="P108" s="3"/>
      <c r="Q108" s="3"/>
      <c r="R108" s="3"/>
      <c r="S108" s="3"/>
      <c r="T108" s="3"/>
      <c r="U108" s="3"/>
      <c r="V108" s="3"/>
      <c r="W108" s="3"/>
      <c r="X108" s="3"/>
      <c r="Y108" s="3"/>
      <c r="Z108" s="3"/>
    </row>
    <row r="109" spans="1:26" ht="12.75" hidden="1" customHeight="1" outlineLevel="1" x14ac:dyDescent="0.2">
      <c r="A109" s="3"/>
      <c r="B109" s="3"/>
      <c r="C109" s="3"/>
      <c r="D109" s="3"/>
      <c r="E109" s="3"/>
      <c r="F109" s="8" t="s">
        <v>256</v>
      </c>
      <c r="G109" s="49">
        <v>139.86000000000001</v>
      </c>
      <c r="H109" s="3"/>
      <c r="I109" s="3"/>
      <c r="J109" s="3"/>
      <c r="K109" s="3"/>
      <c r="L109" s="3"/>
      <c r="M109" s="3"/>
      <c r="N109" s="3"/>
      <c r="O109" s="3"/>
      <c r="P109" s="3"/>
      <c r="Q109" s="3"/>
      <c r="R109" s="3"/>
      <c r="S109" s="3"/>
      <c r="T109" s="3"/>
      <c r="U109" s="3"/>
      <c r="V109" s="3"/>
      <c r="W109" s="3"/>
      <c r="X109" s="3"/>
      <c r="Y109" s="3"/>
      <c r="Z109" s="3"/>
    </row>
    <row r="110" spans="1:26" ht="12.75" hidden="1" customHeight="1" outlineLevel="1" x14ac:dyDescent="0.2">
      <c r="A110" s="3"/>
      <c r="B110" s="3"/>
      <c r="C110" s="3"/>
      <c r="D110" s="3"/>
      <c r="E110" s="3"/>
      <c r="F110" s="8" t="s">
        <v>257</v>
      </c>
      <c r="G110" s="49">
        <v>111.72</v>
      </c>
      <c r="H110" s="3"/>
      <c r="I110" s="3"/>
      <c r="J110" s="3"/>
      <c r="K110" s="3"/>
      <c r="L110" s="3"/>
      <c r="M110" s="3"/>
      <c r="N110" s="3"/>
      <c r="O110" s="3"/>
      <c r="P110" s="3"/>
      <c r="Q110" s="3"/>
      <c r="R110" s="3"/>
      <c r="S110" s="3"/>
      <c r="T110" s="3"/>
      <c r="U110" s="3"/>
      <c r="V110" s="3"/>
      <c r="W110" s="3"/>
      <c r="X110" s="3"/>
      <c r="Y110" s="3"/>
      <c r="Z110" s="3"/>
    </row>
    <row r="111" spans="1:26" ht="12.75" hidden="1" customHeight="1" outlineLevel="1" x14ac:dyDescent="0.2">
      <c r="A111" s="3"/>
      <c r="B111" s="3"/>
      <c r="C111" s="3"/>
      <c r="D111" s="3"/>
      <c r="E111" s="3"/>
      <c r="F111" s="8" t="s">
        <v>258</v>
      </c>
      <c r="G111" s="49">
        <v>54</v>
      </c>
      <c r="H111" s="3"/>
      <c r="I111" s="3"/>
      <c r="J111" s="3"/>
      <c r="K111" s="3"/>
      <c r="L111" s="3"/>
      <c r="M111" s="3"/>
      <c r="N111" s="3"/>
      <c r="O111" s="3"/>
      <c r="P111" s="3"/>
      <c r="Q111" s="3"/>
      <c r="R111" s="3"/>
      <c r="S111" s="3"/>
      <c r="T111" s="3"/>
      <c r="U111" s="3"/>
      <c r="V111" s="3"/>
      <c r="W111" s="3"/>
      <c r="X111" s="3"/>
      <c r="Y111" s="3"/>
      <c r="Z111" s="3"/>
    </row>
    <row r="112" spans="1:26" ht="12.75" hidden="1" customHeight="1" outlineLevel="1" x14ac:dyDescent="0.2">
      <c r="A112" s="3"/>
      <c r="B112" s="3"/>
      <c r="C112" s="3"/>
      <c r="D112" s="3"/>
      <c r="E112" s="3"/>
      <c r="F112" s="8" t="s">
        <v>259</v>
      </c>
      <c r="G112" s="49">
        <v>45</v>
      </c>
      <c r="H112" s="3"/>
      <c r="I112" s="3"/>
      <c r="J112" s="3"/>
      <c r="K112" s="3"/>
      <c r="L112" s="3"/>
      <c r="M112" s="3"/>
      <c r="N112" s="3"/>
      <c r="O112" s="3"/>
      <c r="P112" s="3"/>
      <c r="Q112" s="3"/>
      <c r="R112" s="3"/>
      <c r="S112" s="3"/>
      <c r="T112" s="3"/>
      <c r="U112" s="3"/>
      <c r="V112" s="3"/>
      <c r="W112" s="3"/>
      <c r="X112" s="3"/>
      <c r="Y112" s="3"/>
      <c r="Z112" s="3"/>
    </row>
    <row r="113" spans="1:26" ht="12.75" hidden="1" customHeight="1" outlineLevel="1" x14ac:dyDescent="0.2">
      <c r="A113" s="3"/>
      <c r="B113" s="3"/>
      <c r="C113" s="3"/>
      <c r="D113" s="3"/>
      <c r="E113" s="3"/>
      <c r="F113" s="8" t="s">
        <v>260</v>
      </c>
      <c r="G113" s="49">
        <v>31.5</v>
      </c>
      <c r="H113" s="3"/>
      <c r="I113" s="3"/>
      <c r="J113" s="3"/>
      <c r="K113" s="3"/>
      <c r="L113" s="3"/>
      <c r="M113" s="3"/>
      <c r="N113" s="3"/>
      <c r="O113" s="3"/>
      <c r="P113" s="3"/>
      <c r="Q113" s="3"/>
      <c r="R113" s="3"/>
      <c r="S113" s="3"/>
      <c r="T113" s="3"/>
      <c r="U113" s="3"/>
      <c r="V113" s="3"/>
      <c r="W113" s="3"/>
      <c r="X113" s="3"/>
      <c r="Y113" s="3"/>
      <c r="Z113" s="3"/>
    </row>
    <row r="114" spans="1:26" ht="12.75" hidden="1" customHeight="1" outlineLevel="1" x14ac:dyDescent="0.2">
      <c r="A114" s="3"/>
      <c r="B114" s="3"/>
      <c r="C114" s="3"/>
      <c r="D114" s="3"/>
      <c r="E114" s="3"/>
      <c r="F114" s="8" t="s">
        <v>127</v>
      </c>
      <c r="G114" s="49">
        <v>82543.11000000003</v>
      </c>
      <c r="H114" s="3"/>
      <c r="I114" s="3"/>
      <c r="J114" s="3"/>
      <c r="K114" s="3"/>
      <c r="L114" s="3"/>
      <c r="M114" s="3"/>
      <c r="N114" s="3"/>
      <c r="O114" s="3"/>
      <c r="P114" s="3"/>
      <c r="Q114" s="3"/>
      <c r="R114" s="3"/>
      <c r="S114" s="3"/>
      <c r="T114" s="3"/>
      <c r="U114" s="3"/>
      <c r="V114" s="3"/>
      <c r="W114" s="3"/>
      <c r="X114" s="3"/>
      <c r="Y114" s="3"/>
      <c r="Z114" s="3"/>
    </row>
    <row r="115" spans="1:26" ht="12.75" customHeight="1" collapsed="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x14ac:dyDescent="0.2"/>
    <row r="316" spans="1:26" ht="15.75" customHeight="1" x14ac:dyDescent="0.2"/>
    <row r="317" spans="1:26" ht="15.75" customHeight="1" x14ac:dyDescent="0.2"/>
    <row r="318" spans="1:26" ht="15.75" customHeight="1" x14ac:dyDescent="0.2"/>
    <row r="319" spans="1:26" ht="15.75" customHeight="1" x14ac:dyDescent="0.2"/>
    <row r="320" spans="1: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3" right="0.3" top="0.3" bottom="0.3" header="0" footer="0"/>
  <pageSetup scale="75" orientation="landscape"/>
  <headerFooter>
    <oddHeader>&amp;CTab: &amp;A</oddHeader>
    <oddFooter>&amp;L&amp;D &amp;T&amp;C&amp;F -- &amp;A&amp;R&amp;P/</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997A5"/>
  </sheetPr>
  <dimension ref="A1:Z1000"/>
  <sheetViews>
    <sheetView showGridLines="0" workbookViewId="0"/>
  </sheetViews>
  <sheetFormatPr defaultColWidth="14.5" defaultRowHeight="15" customHeight="1" outlineLevelRow="1" x14ac:dyDescent="0.2"/>
  <cols>
    <col min="1" max="5" width="9.5" customWidth="1"/>
    <col min="6" max="6" width="31.5" customWidth="1"/>
    <col min="7" max="7" width="20.83203125" customWidth="1"/>
    <col min="8" max="8" width="15.5" customWidth="1"/>
    <col min="9" max="9" width="16" customWidth="1"/>
    <col min="10" max="10" width="15.83203125" customWidth="1"/>
    <col min="11" max="16" width="9.5" customWidth="1"/>
    <col min="17" max="17" width="31.5" customWidth="1"/>
    <col min="18" max="18" width="20.5" customWidth="1"/>
    <col min="19" max="19" width="20.83203125" customWidth="1"/>
    <col min="20" max="26" width="9.5" customWidth="1"/>
  </cols>
  <sheetData>
    <row r="1" spans="1:26" ht="12.75" customHeight="1" x14ac:dyDescent="0.2">
      <c r="A1" s="2" t="str">
        <f>Introduction!A1</f>
        <v xml:space="preserve"> Introduction to Data Analytics with Excel</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A2" s="2">
        <f>Introduction!A2</f>
        <v>0</v>
      </c>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
      <c r="A3" s="2" t="str">
        <f>Introduction!A3</f>
        <v>Pivot Tables</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
      <c r="A4" s="4" t="str">
        <f ca="1">MID(CELL("Filename",I7),SEARCH("]",CELL("Filename",I7),1)+1,100)</f>
        <v>Section 7 - Slicers (ANS)</v>
      </c>
      <c r="B4" s="3"/>
      <c r="C4" s="3"/>
      <c r="D4" s="3"/>
      <c r="E4" s="3"/>
      <c r="F4" s="3"/>
      <c r="G4" s="3"/>
      <c r="H4" s="3"/>
      <c r="I4" s="3"/>
      <c r="J4" s="3"/>
      <c r="K4" s="3"/>
      <c r="L4" s="3"/>
      <c r="M4" s="3"/>
      <c r="N4" s="3"/>
      <c r="O4" s="3"/>
      <c r="P4" s="3"/>
      <c r="Q4" s="3"/>
      <c r="R4" s="3"/>
      <c r="S4" s="3"/>
      <c r="T4" s="3"/>
      <c r="U4" s="3"/>
      <c r="V4" s="3"/>
      <c r="W4" s="3"/>
      <c r="X4" s="3"/>
      <c r="Y4" s="3"/>
      <c r="Z4" s="3"/>
    </row>
    <row r="5" spans="1:26" ht="12.75" customHeight="1" x14ac:dyDescent="0.2">
      <c r="A5" s="3"/>
      <c r="B5" s="3"/>
      <c r="C5" s="3"/>
      <c r="D5" s="3"/>
      <c r="E5" s="3"/>
      <c r="F5" s="3"/>
      <c r="G5" s="3"/>
      <c r="H5" s="3"/>
      <c r="I5" s="3"/>
      <c r="J5" s="3"/>
      <c r="K5" s="3"/>
      <c r="L5" s="3"/>
      <c r="M5" s="3"/>
      <c r="N5" s="3"/>
      <c r="O5" s="3"/>
      <c r="P5" s="3"/>
      <c r="Q5" s="3"/>
      <c r="R5" s="3"/>
      <c r="S5" s="3"/>
      <c r="T5" s="3"/>
      <c r="U5" s="3"/>
      <c r="V5" s="3"/>
      <c r="W5" s="3"/>
      <c r="X5" s="3"/>
      <c r="Y5" s="3"/>
      <c r="Z5" s="3"/>
    </row>
    <row r="6" spans="1:26" ht="12.75" customHeight="1" x14ac:dyDescent="0.2">
      <c r="A6" s="3"/>
      <c r="B6" s="3"/>
      <c r="C6" s="3"/>
      <c r="D6" s="3"/>
      <c r="E6" s="3"/>
      <c r="F6" s="3"/>
      <c r="G6" s="3"/>
      <c r="H6" s="3"/>
      <c r="I6" s="3"/>
      <c r="J6" s="3"/>
      <c r="K6" s="3"/>
      <c r="L6" s="3"/>
      <c r="M6" s="3"/>
      <c r="N6" s="3"/>
      <c r="O6" s="3"/>
      <c r="P6" s="3"/>
      <c r="S6" s="3"/>
      <c r="T6" s="3"/>
      <c r="U6" s="3"/>
      <c r="V6" s="3"/>
      <c r="W6" s="3"/>
      <c r="X6" s="3"/>
      <c r="Y6" s="3"/>
      <c r="Z6" s="3"/>
    </row>
    <row r="7" spans="1:26" ht="12.75" customHeight="1" x14ac:dyDescent="0.3">
      <c r="A7" s="3"/>
      <c r="B7" s="29" t="s">
        <v>341</v>
      </c>
      <c r="C7" s="3"/>
      <c r="D7" s="3"/>
      <c r="E7" s="3"/>
      <c r="F7" s="3"/>
      <c r="G7" s="3"/>
      <c r="H7" s="3"/>
      <c r="I7" s="3"/>
      <c r="J7" s="3"/>
      <c r="K7" s="3"/>
      <c r="L7" s="3"/>
      <c r="M7" s="3"/>
      <c r="N7" s="3"/>
      <c r="O7" s="3"/>
      <c r="P7" s="3"/>
      <c r="Q7" s="3"/>
      <c r="R7" s="3"/>
      <c r="S7" s="3"/>
      <c r="T7" s="3"/>
      <c r="U7" s="3"/>
      <c r="V7" s="3"/>
      <c r="W7" s="3"/>
      <c r="X7" s="3"/>
      <c r="Y7" s="3"/>
      <c r="Z7" s="3"/>
    </row>
    <row r="8" spans="1:26" ht="12.75" customHeight="1" outlineLevel="1" x14ac:dyDescent="0.2">
      <c r="A8" s="3"/>
      <c r="B8" s="3"/>
      <c r="C8" s="3"/>
      <c r="D8" s="3"/>
      <c r="E8" s="3"/>
      <c r="F8" s="30" t="s">
        <v>342</v>
      </c>
      <c r="G8" s="3"/>
      <c r="H8" s="3"/>
      <c r="I8" s="3"/>
      <c r="J8" s="3"/>
      <c r="N8" s="3"/>
      <c r="O8" s="3"/>
      <c r="P8" s="3"/>
      <c r="Q8" s="3"/>
      <c r="R8" s="3"/>
      <c r="S8" s="3"/>
      <c r="T8" s="3"/>
      <c r="U8" s="3"/>
      <c r="V8" s="3"/>
      <c r="W8" s="3"/>
      <c r="X8" s="3"/>
      <c r="Y8" s="3"/>
      <c r="Z8" s="3"/>
    </row>
    <row r="9" spans="1:26" ht="12.75" customHeight="1" outlineLevel="1" x14ac:dyDescent="0.2">
      <c r="A9" s="3"/>
      <c r="B9" s="3"/>
      <c r="C9" s="3"/>
      <c r="D9" s="3"/>
      <c r="E9" s="3"/>
      <c r="F9" s="7" t="s">
        <v>300</v>
      </c>
      <c r="G9" s="43" t="s">
        <v>17</v>
      </c>
      <c r="I9" s="3"/>
      <c r="J9" s="3"/>
      <c r="N9" s="3"/>
      <c r="O9" s="3"/>
      <c r="P9" s="3"/>
      <c r="Q9" s="3"/>
      <c r="R9" s="3"/>
      <c r="S9" s="3"/>
      <c r="T9" s="3"/>
      <c r="U9" s="3"/>
      <c r="V9" s="3"/>
      <c r="W9" s="3"/>
      <c r="X9" s="3"/>
      <c r="Y9" s="3"/>
      <c r="Z9" s="3"/>
    </row>
    <row r="10" spans="1:26" ht="12.75" customHeight="1" outlineLevel="1" x14ac:dyDescent="0.2">
      <c r="A10" s="3"/>
      <c r="B10" s="3"/>
      <c r="C10" s="3"/>
      <c r="D10" s="3"/>
      <c r="E10" s="3"/>
      <c r="F10" s="8" t="s">
        <v>132</v>
      </c>
      <c r="G10" s="49">
        <v>1440</v>
      </c>
      <c r="I10" s="3"/>
      <c r="J10" s="3"/>
      <c r="N10" s="3"/>
      <c r="O10" s="3"/>
      <c r="P10" s="3"/>
      <c r="Q10" s="3"/>
      <c r="R10" s="3"/>
      <c r="S10" s="3"/>
      <c r="T10" s="3"/>
      <c r="U10" s="3"/>
      <c r="V10" s="3"/>
      <c r="W10" s="3"/>
      <c r="X10" s="3"/>
      <c r="Y10" s="3"/>
      <c r="Z10" s="3"/>
    </row>
    <row r="11" spans="1:26" ht="12.75" customHeight="1" outlineLevel="1" x14ac:dyDescent="0.2">
      <c r="A11" s="3"/>
      <c r="B11" s="3"/>
      <c r="C11" s="3"/>
      <c r="D11" s="3"/>
      <c r="E11" s="3"/>
      <c r="F11" s="8" t="s">
        <v>142</v>
      </c>
      <c r="G11" s="49">
        <v>3016</v>
      </c>
      <c r="N11" s="3"/>
      <c r="O11" s="3"/>
      <c r="P11" s="3"/>
      <c r="Q11" s="3"/>
      <c r="R11" s="3"/>
      <c r="S11" s="3"/>
      <c r="T11" s="3"/>
      <c r="U11" s="3"/>
      <c r="V11" s="3"/>
      <c r="W11" s="3"/>
      <c r="X11" s="3"/>
      <c r="Y11" s="3"/>
      <c r="Z11" s="3"/>
    </row>
    <row r="12" spans="1:26" ht="12.75" customHeight="1" outlineLevel="1" x14ac:dyDescent="0.2">
      <c r="A12" s="3"/>
      <c r="B12" s="3"/>
      <c r="C12" s="3"/>
      <c r="D12" s="3"/>
      <c r="E12" s="3"/>
      <c r="F12" s="8" t="s">
        <v>127</v>
      </c>
      <c r="G12" s="49">
        <v>4456</v>
      </c>
      <c r="N12" s="3"/>
      <c r="O12" s="3"/>
      <c r="P12" s="3"/>
      <c r="Q12" s="3"/>
      <c r="R12" s="3"/>
      <c r="S12" s="3"/>
      <c r="T12" s="3"/>
      <c r="U12" s="3"/>
      <c r="V12" s="3"/>
      <c r="W12" s="3"/>
      <c r="X12" s="3"/>
      <c r="Y12" s="3"/>
      <c r="Z12" s="3"/>
    </row>
    <row r="13" spans="1:26" ht="12.75" customHeight="1" outlineLevel="1" x14ac:dyDescent="0.2">
      <c r="A13" s="3"/>
      <c r="B13" s="3"/>
      <c r="C13" s="3"/>
      <c r="D13" s="3"/>
      <c r="E13" s="3"/>
      <c r="N13" s="3"/>
      <c r="O13" s="3"/>
      <c r="P13" s="3"/>
      <c r="Q13" s="3"/>
      <c r="R13" s="3"/>
      <c r="S13" s="3"/>
      <c r="T13" s="3"/>
      <c r="U13" s="3"/>
      <c r="V13" s="3"/>
      <c r="W13" s="3"/>
      <c r="X13" s="3"/>
      <c r="Y13" s="3"/>
      <c r="Z13" s="3"/>
    </row>
    <row r="14" spans="1:26" ht="12.75" customHeight="1" outlineLevel="1" x14ac:dyDescent="0.2">
      <c r="A14" s="3"/>
      <c r="B14" s="3"/>
      <c r="C14" s="3"/>
      <c r="D14" s="3"/>
      <c r="E14" s="3"/>
      <c r="N14" s="3"/>
      <c r="O14" s="3"/>
      <c r="P14" s="3"/>
      <c r="Q14" s="3"/>
      <c r="R14" s="3"/>
      <c r="S14" s="3"/>
      <c r="T14" s="3"/>
      <c r="U14" s="3"/>
      <c r="V14" s="3"/>
      <c r="W14" s="3"/>
      <c r="X14" s="3"/>
      <c r="Y14" s="3"/>
      <c r="Z14" s="3"/>
    </row>
    <row r="15" spans="1:26" ht="12.75" customHeight="1" outlineLevel="1" x14ac:dyDescent="0.2">
      <c r="A15" s="3"/>
      <c r="B15" s="3"/>
      <c r="C15" s="3"/>
      <c r="D15" s="3"/>
      <c r="E15" s="3"/>
      <c r="N15" s="3"/>
      <c r="O15" s="3"/>
      <c r="P15" s="3"/>
      <c r="S15" s="3"/>
      <c r="T15" s="3"/>
      <c r="U15" s="3"/>
      <c r="V15" s="3"/>
      <c r="W15" s="3"/>
      <c r="X15" s="3"/>
      <c r="Y15" s="3"/>
      <c r="Z15" s="3"/>
    </row>
    <row r="16" spans="1:26" ht="12.75" customHeight="1" outlineLevel="1" x14ac:dyDescent="0.2">
      <c r="A16" s="3"/>
      <c r="B16" s="3"/>
      <c r="C16" s="3"/>
      <c r="D16" s="3"/>
      <c r="E16" s="3"/>
      <c r="N16" s="3"/>
      <c r="O16" s="3"/>
      <c r="P16" s="3"/>
      <c r="S16" s="3"/>
      <c r="T16" s="3"/>
      <c r="U16" s="3"/>
      <c r="V16" s="3"/>
      <c r="W16" s="3"/>
      <c r="X16" s="3"/>
      <c r="Y16" s="3"/>
      <c r="Z16" s="3"/>
    </row>
    <row r="17" spans="1:26" ht="12.75" customHeight="1" outlineLevel="1" x14ac:dyDescent="0.2">
      <c r="A17" s="3"/>
      <c r="B17" s="3"/>
      <c r="C17" s="3"/>
      <c r="D17" s="3"/>
      <c r="E17" s="3"/>
      <c r="N17" s="3"/>
      <c r="O17" s="3"/>
      <c r="P17" s="3"/>
      <c r="S17" s="3"/>
      <c r="T17" s="3"/>
      <c r="U17" s="3"/>
      <c r="V17" s="3"/>
      <c r="W17" s="3"/>
      <c r="X17" s="3"/>
      <c r="Y17" s="3"/>
      <c r="Z17" s="3"/>
    </row>
    <row r="18" spans="1:26" ht="12.75" customHeight="1" outlineLevel="1" x14ac:dyDescent="0.2">
      <c r="A18" s="3"/>
      <c r="B18" s="3"/>
      <c r="C18" s="3"/>
      <c r="D18" s="3"/>
      <c r="E18" s="3"/>
      <c r="N18" s="3"/>
      <c r="O18" s="3"/>
      <c r="P18" s="3"/>
      <c r="S18" s="3"/>
      <c r="T18" s="3"/>
      <c r="U18" s="3"/>
      <c r="V18" s="3"/>
      <c r="W18" s="3"/>
      <c r="X18" s="3"/>
      <c r="Y18" s="3"/>
      <c r="Z18" s="3"/>
    </row>
    <row r="19" spans="1:26" ht="12.75" customHeight="1" outlineLevel="1" x14ac:dyDescent="0.2">
      <c r="A19" s="3"/>
      <c r="B19" s="3"/>
      <c r="C19" s="3"/>
      <c r="D19" s="3"/>
      <c r="E19" s="3"/>
      <c r="N19" s="3"/>
      <c r="O19" s="3"/>
      <c r="P19" s="3"/>
      <c r="S19" s="3"/>
      <c r="T19" s="3"/>
      <c r="U19" s="3"/>
      <c r="V19" s="3"/>
      <c r="W19" s="3"/>
      <c r="X19" s="3"/>
      <c r="Y19" s="3"/>
      <c r="Z19" s="3"/>
    </row>
    <row r="20" spans="1:26" ht="12.75" customHeight="1" outlineLevel="1" x14ac:dyDescent="0.2">
      <c r="A20" s="3"/>
      <c r="B20" s="3"/>
      <c r="C20" s="3"/>
      <c r="D20" s="3"/>
      <c r="E20" s="3"/>
      <c r="I20" s="3"/>
      <c r="J20" s="3"/>
      <c r="N20" s="3"/>
      <c r="O20" s="3"/>
      <c r="P20" s="3"/>
      <c r="S20" s="3"/>
      <c r="T20" s="3"/>
      <c r="U20" s="3"/>
      <c r="V20" s="3"/>
      <c r="W20" s="3"/>
      <c r="X20" s="3"/>
      <c r="Y20" s="3"/>
      <c r="Z20" s="3"/>
    </row>
    <row r="21" spans="1:26" ht="12.75" customHeight="1" outlineLevel="1" x14ac:dyDescent="0.2">
      <c r="A21" s="3"/>
      <c r="B21" s="3"/>
      <c r="C21" s="3"/>
      <c r="D21" s="3"/>
      <c r="E21" s="3"/>
      <c r="I21" s="3"/>
      <c r="J21" s="3"/>
      <c r="N21" s="3"/>
      <c r="O21" s="3"/>
      <c r="P21" s="3"/>
      <c r="S21" s="3"/>
      <c r="T21" s="3"/>
      <c r="U21" s="3"/>
      <c r="V21" s="3"/>
      <c r="W21" s="3"/>
      <c r="X21" s="3"/>
      <c r="Y21" s="3"/>
      <c r="Z21" s="3"/>
    </row>
    <row r="22" spans="1:26" ht="12.75" customHeight="1" outlineLevel="1" x14ac:dyDescent="0.2">
      <c r="A22" s="3"/>
      <c r="B22" s="3"/>
      <c r="C22" s="3"/>
      <c r="D22" s="3"/>
      <c r="E22" s="3"/>
      <c r="F22" s="3"/>
      <c r="G22" s="3"/>
      <c r="H22" s="3"/>
      <c r="I22" s="3"/>
      <c r="J22" s="3"/>
      <c r="N22" s="3"/>
      <c r="O22" s="3"/>
      <c r="P22" s="3"/>
      <c r="S22" s="3"/>
      <c r="T22" s="3"/>
      <c r="U22" s="3"/>
      <c r="V22" s="3"/>
      <c r="W22" s="3"/>
      <c r="X22" s="3"/>
      <c r="Y22" s="3"/>
      <c r="Z22" s="3"/>
    </row>
    <row r="23" spans="1:26" ht="12.75" customHeight="1" outlineLevel="1" x14ac:dyDescent="0.2">
      <c r="A23" s="3"/>
      <c r="B23" s="3"/>
      <c r="C23" s="3"/>
      <c r="D23" s="3"/>
      <c r="E23" s="3"/>
      <c r="F23" s="3"/>
      <c r="G23" s="3"/>
      <c r="H23" s="3"/>
      <c r="I23" s="3"/>
      <c r="J23" s="3"/>
      <c r="N23" s="3"/>
      <c r="O23" s="3"/>
      <c r="P23" s="3"/>
      <c r="S23" s="3"/>
      <c r="T23" s="3"/>
      <c r="U23" s="3"/>
      <c r="V23" s="3"/>
      <c r="W23" s="3"/>
      <c r="X23" s="3"/>
      <c r="Y23" s="3"/>
      <c r="Z23" s="3"/>
    </row>
    <row r="24" spans="1:26" ht="12.75" customHeight="1" outlineLevel="1" x14ac:dyDescent="0.2">
      <c r="A24" s="3"/>
      <c r="B24" s="3"/>
      <c r="C24" s="3"/>
      <c r="D24" s="3"/>
      <c r="E24" s="3"/>
      <c r="F24" s="3"/>
      <c r="G24" s="3"/>
      <c r="H24" s="3"/>
      <c r="I24" s="3"/>
      <c r="J24" s="3"/>
      <c r="K24" s="3"/>
      <c r="L24" s="3"/>
      <c r="M24" s="3"/>
      <c r="N24" s="3"/>
      <c r="O24" s="3"/>
      <c r="P24" s="3"/>
      <c r="S24" s="3"/>
      <c r="T24" s="3"/>
      <c r="U24" s="3"/>
      <c r="V24" s="3"/>
      <c r="W24" s="3"/>
      <c r="X24" s="3"/>
      <c r="Y24" s="3"/>
      <c r="Z24" s="3"/>
    </row>
    <row r="25" spans="1:26" ht="12.75" customHeight="1" outlineLevel="1" x14ac:dyDescent="0.2">
      <c r="A25" s="3"/>
      <c r="B25" s="3"/>
      <c r="C25" s="3"/>
      <c r="D25" s="3"/>
      <c r="E25" s="3"/>
      <c r="F25" s="3"/>
      <c r="G25" s="3"/>
      <c r="H25" s="3"/>
      <c r="I25" s="3"/>
      <c r="J25" s="3"/>
      <c r="K25" s="3"/>
      <c r="L25" s="3"/>
      <c r="M25" s="3"/>
      <c r="N25" s="3"/>
      <c r="O25" s="3"/>
      <c r="P25" s="3"/>
      <c r="S25" s="3"/>
      <c r="T25" s="3"/>
      <c r="U25" s="3"/>
      <c r="V25" s="3"/>
      <c r="W25" s="3"/>
      <c r="X25" s="3"/>
      <c r="Y25" s="3"/>
      <c r="Z25" s="3"/>
    </row>
    <row r="26" spans="1:26" ht="12.75" customHeight="1" x14ac:dyDescent="0.3">
      <c r="A26" s="3"/>
      <c r="B26" s="29" t="s">
        <v>343</v>
      </c>
      <c r="C26" s="3"/>
      <c r="D26" s="3"/>
      <c r="E26" s="3"/>
      <c r="F26" s="3"/>
      <c r="G26" s="3"/>
      <c r="H26" s="3"/>
      <c r="I26" s="3"/>
      <c r="J26" s="3"/>
      <c r="K26" s="3"/>
      <c r="L26" s="3"/>
      <c r="M26" s="3"/>
      <c r="N26" s="3"/>
      <c r="O26" s="3"/>
      <c r="P26" s="3"/>
      <c r="S26" s="3"/>
      <c r="T26" s="3"/>
      <c r="U26" s="3"/>
      <c r="V26" s="3"/>
      <c r="W26" s="3"/>
      <c r="X26" s="3"/>
      <c r="Y26" s="3"/>
      <c r="Z26" s="3"/>
    </row>
    <row r="27" spans="1:26" ht="12.75" customHeight="1" outlineLevel="1" x14ac:dyDescent="0.2">
      <c r="A27" s="3"/>
      <c r="B27" s="3"/>
      <c r="C27" s="3"/>
      <c r="D27" s="3"/>
      <c r="E27" s="3"/>
      <c r="F27" s="30" t="s">
        <v>344</v>
      </c>
      <c r="H27" s="3"/>
      <c r="I27" s="3"/>
      <c r="J27" s="3"/>
      <c r="K27" s="3"/>
      <c r="L27" s="3"/>
      <c r="M27" s="3"/>
      <c r="N27" s="3"/>
      <c r="O27" s="3"/>
      <c r="P27" s="3"/>
      <c r="S27" s="3"/>
      <c r="T27" s="3"/>
      <c r="U27" s="3"/>
      <c r="V27" s="3"/>
      <c r="W27" s="3"/>
      <c r="X27" s="3"/>
      <c r="Y27" s="3"/>
      <c r="Z27" s="3"/>
    </row>
    <row r="28" spans="1:26" ht="12.75" customHeight="1" outlineLevel="1" x14ac:dyDescent="0.2">
      <c r="A28" s="3"/>
      <c r="F28" s="7" t="s">
        <v>166</v>
      </c>
      <c r="G28" s="43" t="s">
        <v>17</v>
      </c>
      <c r="J28" s="3"/>
      <c r="K28" s="3"/>
      <c r="L28" s="3"/>
      <c r="O28" s="3"/>
      <c r="P28" s="3"/>
      <c r="S28" s="3"/>
      <c r="T28" s="3"/>
      <c r="U28" s="3"/>
      <c r="V28" s="3"/>
      <c r="W28" s="3"/>
      <c r="X28" s="3"/>
      <c r="Y28" s="3"/>
      <c r="Z28" s="3"/>
    </row>
    <row r="29" spans="1:26" ht="12.75" customHeight="1" outlineLevel="1" x14ac:dyDescent="0.2">
      <c r="A29" s="3"/>
      <c r="F29" s="8" t="s">
        <v>147</v>
      </c>
      <c r="G29" s="49">
        <v>3016</v>
      </c>
      <c r="J29" s="3"/>
      <c r="K29" s="3"/>
      <c r="L29" s="3"/>
      <c r="O29" s="3"/>
      <c r="P29" s="3"/>
      <c r="S29" s="3"/>
      <c r="T29" s="3"/>
      <c r="U29" s="3"/>
      <c r="V29" s="3"/>
      <c r="W29" s="3"/>
      <c r="X29" s="3"/>
      <c r="Y29" s="3"/>
      <c r="Z29" s="3"/>
    </row>
    <row r="30" spans="1:26" ht="12.75" customHeight="1" outlineLevel="1" x14ac:dyDescent="0.2">
      <c r="A30" s="3"/>
      <c r="F30" s="8" t="s">
        <v>160</v>
      </c>
      <c r="G30" s="49">
        <v>2628.2699999999995</v>
      </c>
      <c r="J30" s="3"/>
      <c r="K30" s="3"/>
      <c r="L30" s="3"/>
      <c r="O30" s="3"/>
      <c r="P30" s="3"/>
      <c r="S30" s="3"/>
      <c r="T30" s="3"/>
      <c r="U30" s="3"/>
      <c r="V30" s="3"/>
      <c r="W30" s="3"/>
      <c r="X30" s="3"/>
      <c r="Y30" s="3"/>
      <c r="Z30" s="3"/>
    </row>
    <row r="31" spans="1:26" ht="12.75" customHeight="1" outlineLevel="1" x14ac:dyDescent="0.2">
      <c r="A31" s="3"/>
      <c r="F31" s="8" t="s">
        <v>162</v>
      </c>
      <c r="G31" s="49">
        <v>2552</v>
      </c>
      <c r="O31" s="3"/>
      <c r="P31" s="3"/>
      <c r="S31" s="3"/>
      <c r="T31" s="3"/>
      <c r="U31" s="3"/>
      <c r="V31" s="3"/>
      <c r="W31" s="3"/>
      <c r="X31" s="3"/>
      <c r="Y31" s="3"/>
      <c r="Z31" s="3"/>
    </row>
    <row r="32" spans="1:26" ht="12.75" customHeight="1" outlineLevel="1" x14ac:dyDescent="0.2">
      <c r="A32" s="3"/>
      <c r="F32" s="8" t="s">
        <v>174</v>
      </c>
      <c r="G32" s="49">
        <v>2407</v>
      </c>
      <c r="O32" s="3"/>
      <c r="P32" s="3"/>
      <c r="S32" s="3"/>
      <c r="T32" s="3"/>
      <c r="U32" s="3"/>
      <c r="V32" s="3"/>
      <c r="W32" s="3"/>
      <c r="X32" s="3"/>
      <c r="Y32" s="3"/>
      <c r="Z32" s="3"/>
    </row>
    <row r="33" spans="1:26" ht="12.75" customHeight="1" outlineLevel="1" x14ac:dyDescent="0.2">
      <c r="A33" s="3"/>
      <c r="F33" s="8" t="s">
        <v>146</v>
      </c>
      <c r="G33" s="49">
        <v>2276.5</v>
      </c>
      <c r="O33" s="3"/>
      <c r="P33" s="3"/>
      <c r="S33" s="3"/>
      <c r="T33" s="3"/>
      <c r="U33" s="3"/>
      <c r="V33" s="3"/>
      <c r="W33" s="3"/>
      <c r="X33" s="3"/>
      <c r="Y33" s="3"/>
      <c r="Z33" s="3"/>
    </row>
    <row r="34" spans="1:26" ht="12.75" customHeight="1" outlineLevel="1" x14ac:dyDescent="0.2">
      <c r="A34" s="3"/>
      <c r="F34" s="8" t="s">
        <v>196</v>
      </c>
      <c r="G34" s="49">
        <v>2106.0500000000002</v>
      </c>
      <c r="O34" s="3"/>
      <c r="P34" s="3"/>
      <c r="S34" s="3"/>
      <c r="T34" s="3"/>
      <c r="U34" s="3"/>
      <c r="V34" s="3"/>
      <c r="W34" s="3"/>
      <c r="X34" s="3"/>
      <c r="Y34" s="3"/>
      <c r="Z34" s="3"/>
    </row>
    <row r="35" spans="1:26" ht="12.75" customHeight="1" outlineLevel="1" x14ac:dyDescent="0.2">
      <c r="A35" s="3"/>
      <c r="F35" s="8" t="s">
        <v>149</v>
      </c>
      <c r="G35" s="49">
        <v>2059</v>
      </c>
      <c r="O35" s="3"/>
      <c r="P35" s="3"/>
      <c r="S35" s="3"/>
      <c r="T35" s="3"/>
      <c r="U35" s="3"/>
      <c r="V35" s="3"/>
      <c r="W35" s="3"/>
      <c r="X35" s="3"/>
      <c r="Y35" s="3"/>
      <c r="Z35" s="3"/>
    </row>
    <row r="36" spans="1:26" ht="12.75" customHeight="1" outlineLevel="1" x14ac:dyDescent="0.2">
      <c r="A36" s="3"/>
      <c r="F36" s="8" t="s">
        <v>148</v>
      </c>
      <c r="G36" s="49">
        <v>1845</v>
      </c>
      <c r="O36" s="3"/>
      <c r="P36" s="3"/>
      <c r="S36" s="3"/>
      <c r="T36" s="3"/>
      <c r="U36" s="3"/>
      <c r="V36" s="3"/>
      <c r="W36" s="3"/>
      <c r="X36" s="3"/>
      <c r="Y36" s="3"/>
      <c r="Z36" s="3"/>
    </row>
    <row r="37" spans="1:26" ht="12.75" customHeight="1" outlineLevel="1" x14ac:dyDescent="0.2">
      <c r="A37" s="3"/>
      <c r="F37" s="8" t="s">
        <v>177</v>
      </c>
      <c r="G37" s="49">
        <v>1791</v>
      </c>
      <c r="O37" s="3"/>
      <c r="P37" s="3"/>
      <c r="S37" s="3"/>
      <c r="T37" s="3"/>
      <c r="U37" s="3"/>
      <c r="V37" s="3"/>
      <c r="W37" s="3"/>
      <c r="X37" s="3"/>
      <c r="Y37" s="3"/>
      <c r="Z37" s="3"/>
    </row>
    <row r="38" spans="1:26" ht="12.75" customHeight="1" outlineLevel="1" x14ac:dyDescent="0.2">
      <c r="A38" s="3"/>
      <c r="F38" s="8" t="s">
        <v>144</v>
      </c>
      <c r="G38" s="49">
        <v>1692</v>
      </c>
      <c r="O38" s="3"/>
      <c r="P38" s="3"/>
      <c r="S38" s="3"/>
      <c r="T38" s="3"/>
      <c r="U38" s="3"/>
      <c r="V38" s="3"/>
      <c r="W38" s="3"/>
      <c r="X38" s="3"/>
      <c r="Y38" s="3"/>
      <c r="Z38" s="3"/>
    </row>
    <row r="39" spans="1:26" ht="12.75" customHeight="1" outlineLevel="1" x14ac:dyDescent="0.2">
      <c r="A39" s="3"/>
      <c r="F39" s="8" t="s">
        <v>145</v>
      </c>
      <c r="G39" s="49">
        <v>1692</v>
      </c>
      <c r="O39" s="3"/>
      <c r="P39" s="3"/>
      <c r="Q39" s="3"/>
      <c r="R39" s="3"/>
      <c r="S39" s="3"/>
      <c r="T39" s="3"/>
      <c r="U39" s="3"/>
      <c r="V39" s="3"/>
      <c r="W39" s="3"/>
      <c r="X39" s="3"/>
      <c r="Y39" s="3"/>
      <c r="Z39" s="3"/>
    </row>
    <row r="40" spans="1:26" ht="12.75" customHeight="1" outlineLevel="1" x14ac:dyDescent="0.2">
      <c r="A40" s="3"/>
      <c r="F40" s="8" t="s">
        <v>178</v>
      </c>
      <c r="G40" s="49">
        <v>1668.33</v>
      </c>
      <c r="O40" s="3"/>
      <c r="P40" s="3"/>
      <c r="Q40" s="3"/>
      <c r="R40" s="3"/>
      <c r="S40" s="3"/>
      <c r="T40" s="3"/>
      <c r="U40" s="3"/>
      <c r="V40" s="3"/>
      <c r="W40" s="3"/>
      <c r="X40" s="3"/>
      <c r="Y40" s="3"/>
      <c r="Z40" s="3"/>
    </row>
    <row r="41" spans="1:26" ht="12.75" customHeight="1" outlineLevel="1" x14ac:dyDescent="0.2">
      <c r="A41" s="3"/>
      <c r="F41" s="8" t="s">
        <v>179</v>
      </c>
      <c r="G41" s="49">
        <v>1628.3700000000001</v>
      </c>
      <c r="O41" s="3"/>
      <c r="P41" s="3"/>
      <c r="Q41" s="3"/>
      <c r="R41" s="3"/>
      <c r="T41" s="3"/>
      <c r="U41" s="3"/>
      <c r="V41" s="3"/>
      <c r="W41" s="3"/>
      <c r="X41" s="3"/>
      <c r="Y41" s="3"/>
      <c r="Z41" s="3"/>
    </row>
    <row r="42" spans="1:26" ht="12.75" customHeight="1" outlineLevel="1" x14ac:dyDescent="0.2">
      <c r="A42" s="3"/>
      <c r="F42" s="8" t="s">
        <v>180</v>
      </c>
      <c r="G42" s="49">
        <v>1530</v>
      </c>
      <c r="O42" s="3"/>
      <c r="P42" s="3"/>
      <c r="Q42" s="3"/>
      <c r="R42" s="3"/>
      <c r="T42" s="3"/>
      <c r="U42" s="3"/>
      <c r="V42" s="3"/>
      <c r="W42" s="3"/>
      <c r="X42" s="3"/>
      <c r="Y42" s="3"/>
      <c r="Z42" s="3"/>
    </row>
    <row r="43" spans="1:26" ht="12.75" customHeight="1" outlineLevel="1" x14ac:dyDescent="0.2">
      <c r="A43" s="3"/>
      <c r="F43" s="8" t="s">
        <v>181</v>
      </c>
      <c r="G43" s="49">
        <v>1479</v>
      </c>
      <c r="O43" s="3"/>
      <c r="P43" s="3"/>
      <c r="T43" s="3"/>
      <c r="U43" s="3"/>
      <c r="V43" s="3"/>
      <c r="W43" s="3"/>
      <c r="X43" s="3"/>
      <c r="Y43" s="3"/>
      <c r="Z43" s="3"/>
    </row>
    <row r="44" spans="1:26" ht="12.75" customHeight="1" outlineLevel="1" x14ac:dyDescent="0.2">
      <c r="A44" s="3"/>
      <c r="F44" s="8" t="s">
        <v>182</v>
      </c>
      <c r="G44" s="49">
        <v>1440</v>
      </c>
      <c r="O44" s="3"/>
      <c r="P44" s="3"/>
      <c r="T44" s="3"/>
      <c r="U44" s="3"/>
      <c r="V44" s="3"/>
      <c r="W44" s="3"/>
      <c r="X44" s="3"/>
      <c r="Y44" s="3"/>
      <c r="Z44" s="3"/>
    </row>
    <row r="45" spans="1:26" ht="12.75" customHeight="1" outlineLevel="1" x14ac:dyDescent="0.2">
      <c r="A45" s="3"/>
      <c r="F45" s="8" t="s">
        <v>183</v>
      </c>
      <c r="G45" s="49">
        <v>1425.96</v>
      </c>
      <c r="O45" s="3"/>
      <c r="P45" s="3"/>
      <c r="T45" s="3"/>
      <c r="U45" s="3"/>
      <c r="V45" s="3"/>
      <c r="W45" s="3"/>
      <c r="X45" s="3"/>
      <c r="Y45" s="3"/>
      <c r="Z45" s="3"/>
    </row>
    <row r="46" spans="1:26" ht="12.75" customHeight="1" outlineLevel="1" x14ac:dyDescent="0.2">
      <c r="A46" s="3"/>
      <c r="C46" s="3"/>
      <c r="D46" s="3"/>
      <c r="E46" s="3"/>
      <c r="F46" s="8" t="s">
        <v>186</v>
      </c>
      <c r="G46" s="49">
        <v>1323</v>
      </c>
      <c r="I46" s="3"/>
      <c r="J46" s="3"/>
      <c r="O46" s="3"/>
      <c r="P46" s="3"/>
      <c r="T46" s="3"/>
      <c r="U46" s="3"/>
      <c r="V46" s="3"/>
      <c r="W46" s="3"/>
      <c r="X46" s="3"/>
      <c r="Y46" s="3"/>
      <c r="Z46" s="3"/>
    </row>
    <row r="47" spans="1:26" ht="12.75" customHeight="1" outlineLevel="1" x14ac:dyDescent="0.2">
      <c r="A47" s="3"/>
      <c r="C47" s="3"/>
      <c r="D47" s="3"/>
      <c r="E47" s="3"/>
      <c r="F47" s="8" t="s">
        <v>192</v>
      </c>
      <c r="G47" s="49">
        <v>1293</v>
      </c>
      <c r="O47" s="3"/>
      <c r="P47" s="3"/>
      <c r="T47" s="3"/>
      <c r="U47" s="3"/>
      <c r="V47" s="3"/>
      <c r="W47" s="3"/>
      <c r="X47" s="3"/>
      <c r="Y47" s="3"/>
      <c r="Z47" s="3"/>
    </row>
    <row r="48" spans="1:26" ht="12.75" customHeight="1" outlineLevel="1" x14ac:dyDescent="0.2">
      <c r="A48" s="3"/>
      <c r="C48" s="3"/>
      <c r="D48" s="3"/>
      <c r="E48" s="3"/>
      <c r="F48" s="8" t="s">
        <v>187</v>
      </c>
      <c r="G48" s="49">
        <v>1286.1600000000001</v>
      </c>
      <c r="I48" s="3"/>
      <c r="J48" s="3"/>
      <c r="O48" s="3"/>
      <c r="P48" s="3"/>
      <c r="T48" s="3"/>
      <c r="U48" s="3"/>
      <c r="V48" s="3"/>
      <c r="W48" s="3"/>
      <c r="X48" s="3"/>
      <c r="Y48" s="3"/>
      <c r="Z48" s="3"/>
    </row>
    <row r="49" spans="1:26" ht="12.75" customHeight="1" outlineLevel="1" x14ac:dyDescent="0.2">
      <c r="A49" s="3"/>
      <c r="C49" s="3"/>
      <c r="D49" s="3"/>
      <c r="E49" s="3"/>
      <c r="F49" s="8" t="s">
        <v>188</v>
      </c>
      <c r="G49" s="49">
        <v>1269</v>
      </c>
      <c r="I49" s="3"/>
      <c r="J49" s="3"/>
      <c r="O49" s="3"/>
      <c r="P49" s="3"/>
      <c r="T49" s="3"/>
      <c r="U49" s="3"/>
      <c r="V49" s="3"/>
      <c r="W49" s="3"/>
      <c r="X49" s="3"/>
      <c r="Y49" s="3"/>
      <c r="Z49" s="3"/>
    </row>
    <row r="50" spans="1:26" ht="12.75" customHeight="1" outlineLevel="1" x14ac:dyDescent="0.2">
      <c r="A50" s="3"/>
      <c r="F50" s="8" t="s">
        <v>189</v>
      </c>
      <c r="G50" s="49">
        <v>1215</v>
      </c>
      <c r="O50" s="3"/>
      <c r="P50" s="3"/>
      <c r="T50" s="3"/>
      <c r="U50" s="3"/>
      <c r="V50" s="3"/>
      <c r="W50" s="3"/>
      <c r="X50" s="3"/>
      <c r="Y50" s="3"/>
      <c r="Z50" s="3"/>
    </row>
    <row r="51" spans="1:26" ht="12.75" customHeight="1" outlineLevel="1" x14ac:dyDescent="0.2">
      <c r="A51" s="3"/>
      <c r="F51" s="8" t="s">
        <v>190</v>
      </c>
      <c r="G51" s="49">
        <v>1144</v>
      </c>
      <c r="O51" s="3"/>
      <c r="P51" s="3"/>
      <c r="T51" s="3"/>
      <c r="U51" s="3"/>
      <c r="V51" s="3"/>
      <c r="W51" s="3"/>
      <c r="X51" s="3"/>
      <c r="Y51" s="3"/>
      <c r="Z51" s="3"/>
    </row>
    <row r="52" spans="1:26" ht="12.75" customHeight="1" outlineLevel="1" x14ac:dyDescent="0.2">
      <c r="A52" s="3"/>
      <c r="F52" s="8" t="s">
        <v>194</v>
      </c>
      <c r="G52" s="49">
        <v>1058.5</v>
      </c>
      <c r="O52" s="3"/>
      <c r="P52" s="3"/>
      <c r="T52" s="3"/>
      <c r="U52" s="3"/>
      <c r="V52" s="3"/>
      <c r="W52" s="3"/>
      <c r="X52" s="3"/>
      <c r="Y52" s="3"/>
      <c r="Z52" s="3"/>
    </row>
    <row r="53" spans="1:26" ht="12.75" customHeight="1" outlineLevel="1" x14ac:dyDescent="0.2">
      <c r="A53" s="3"/>
      <c r="F53" s="8" t="s">
        <v>195</v>
      </c>
      <c r="G53" s="49">
        <v>1044</v>
      </c>
      <c r="O53" s="3"/>
      <c r="P53" s="3"/>
      <c r="T53" s="3"/>
      <c r="U53" s="3"/>
      <c r="V53" s="3"/>
      <c r="W53" s="3"/>
      <c r="X53" s="3"/>
      <c r="Y53" s="3"/>
      <c r="Z53" s="3"/>
    </row>
    <row r="54" spans="1:26" ht="12.75" customHeight="1" outlineLevel="1" x14ac:dyDescent="0.2">
      <c r="A54" s="3"/>
      <c r="F54" s="8" t="s">
        <v>216</v>
      </c>
      <c r="G54" s="49">
        <v>1037.08</v>
      </c>
      <c r="O54" s="3"/>
      <c r="P54" s="3"/>
      <c r="T54" s="3"/>
      <c r="U54" s="3"/>
      <c r="V54" s="3"/>
      <c r="W54" s="3"/>
      <c r="X54" s="3"/>
      <c r="Y54" s="3"/>
      <c r="Z54" s="3"/>
    </row>
    <row r="55" spans="1:26" ht="12.75" customHeight="1" outlineLevel="1" x14ac:dyDescent="0.2">
      <c r="A55" s="3"/>
      <c r="F55" s="8" t="s">
        <v>197</v>
      </c>
      <c r="G55" s="49">
        <v>913.5</v>
      </c>
      <c r="O55" s="3"/>
      <c r="P55" s="3"/>
      <c r="T55" s="3"/>
      <c r="U55" s="3"/>
      <c r="V55" s="3"/>
      <c r="W55" s="3"/>
      <c r="X55" s="3"/>
      <c r="Y55" s="3"/>
      <c r="Z55" s="3"/>
    </row>
    <row r="56" spans="1:26" ht="12.75" customHeight="1" outlineLevel="1" x14ac:dyDescent="0.2">
      <c r="A56" s="3"/>
      <c r="F56" s="8" t="s">
        <v>224</v>
      </c>
      <c r="G56" s="49">
        <v>907.16</v>
      </c>
      <c r="O56" s="3"/>
      <c r="P56" s="3"/>
      <c r="T56" s="3"/>
      <c r="U56" s="3"/>
      <c r="V56" s="3"/>
      <c r="W56" s="3"/>
      <c r="X56" s="3"/>
      <c r="Y56" s="3"/>
      <c r="Z56" s="3"/>
    </row>
    <row r="57" spans="1:26" ht="12.75" customHeight="1" outlineLevel="1" x14ac:dyDescent="0.2">
      <c r="A57" s="3"/>
      <c r="F57" s="8" t="s">
        <v>201</v>
      </c>
      <c r="G57" s="49">
        <v>873.75</v>
      </c>
      <c r="O57" s="3"/>
      <c r="P57" s="3"/>
      <c r="T57" s="3"/>
      <c r="U57" s="3"/>
      <c r="V57" s="3"/>
      <c r="W57" s="3"/>
      <c r="X57" s="3"/>
      <c r="Y57" s="3"/>
      <c r="Z57" s="3"/>
    </row>
    <row r="58" spans="1:26" ht="12.75" customHeight="1" outlineLevel="1" x14ac:dyDescent="0.2">
      <c r="A58" s="3"/>
      <c r="F58" s="8" t="s">
        <v>202</v>
      </c>
      <c r="G58" s="49">
        <v>850.5</v>
      </c>
      <c r="O58" s="3"/>
      <c r="P58" s="3"/>
      <c r="T58" s="3"/>
      <c r="U58" s="3"/>
      <c r="V58" s="3"/>
      <c r="W58" s="3"/>
      <c r="X58" s="3"/>
      <c r="Y58" s="3"/>
      <c r="Z58" s="3"/>
    </row>
    <row r="59" spans="1:26" ht="12.75" customHeight="1" outlineLevel="1" x14ac:dyDescent="0.2">
      <c r="A59" s="3"/>
      <c r="F59" s="8" t="s">
        <v>230</v>
      </c>
      <c r="G59" s="49">
        <v>836.5</v>
      </c>
      <c r="O59" s="3"/>
      <c r="P59" s="3"/>
      <c r="T59" s="3"/>
      <c r="U59" s="3"/>
      <c r="V59" s="3"/>
      <c r="W59" s="3"/>
      <c r="X59" s="3"/>
      <c r="Y59" s="3"/>
      <c r="Z59" s="3"/>
    </row>
    <row r="60" spans="1:26" ht="12.75" customHeight="1" outlineLevel="1" x14ac:dyDescent="0.2">
      <c r="A60" s="3"/>
      <c r="F60" s="8" t="s">
        <v>203</v>
      </c>
      <c r="G60" s="49">
        <v>819</v>
      </c>
      <c r="O60" s="3"/>
      <c r="P60" s="3"/>
      <c r="T60" s="3"/>
      <c r="U60" s="3"/>
      <c r="V60" s="3"/>
      <c r="W60" s="3"/>
      <c r="X60" s="3"/>
      <c r="Y60" s="3"/>
      <c r="Z60" s="3"/>
    </row>
    <row r="61" spans="1:26" ht="12.75" customHeight="1" outlineLevel="1" x14ac:dyDescent="0.2">
      <c r="A61" s="3"/>
      <c r="F61" s="8" t="s">
        <v>238</v>
      </c>
      <c r="G61" s="49">
        <v>807</v>
      </c>
      <c r="O61" s="3"/>
      <c r="P61" s="3"/>
      <c r="T61" s="3"/>
      <c r="U61" s="3"/>
      <c r="V61" s="3"/>
      <c r="W61" s="3"/>
      <c r="X61" s="3"/>
      <c r="Y61" s="3"/>
      <c r="Z61" s="3"/>
    </row>
    <row r="62" spans="1:26" ht="12.75" customHeight="1" outlineLevel="1" x14ac:dyDescent="0.2">
      <c r="A62" s="3"/>
      <c r="F62" s="8" t="s">
        <v>204</v>
      </c>
      <c r="G62" s="49">
        <v>801.99</v>
      </c>
      <c r="O62" s="3"/>
      <c r="P62" s="3"/>
      <c r="T62" s="3"/>
      <c r="U62" s="3"/>
      <c r="V62" s="3"/>
      <c r="W62" s="3"/>
      <c r="X62" s="3"/>
      <c r="Y62" s="3"/>
      <c r="Z62" s="3"/>
    </row>
    <row r="63" spans="1:26" ht="12.75" customHeight="1" outlineLevel="1" x14ac:dyDescent="0.2">
      <c r="A63" s="3"/>
      <c r="F63" s="8" t="s">
        <v>206</v>
      </c>
      <c r="G63" s="49">
        <v>801</v>
      </c>
      <c r="O63" s="3"/>
      <c r="P63" s="3"/>
      <c r="T63" s="3"/>
      <c r="U63" s="3"/>
      <c r="V63" s="3"/>
      <c r="W63" s="3"/>
      <c r="X63" s="3"/>
      <c r="Y63" s="3"/>
      <c r="Z63" s="3"/>
    </row>
    <row r="64" spans="1:26" ht="12.75" customHeight="1" outlineLevel="1" x14ac:dyDescent="0.2">
      <c r="A64" s="3"/>
      <c r="F64" s="8" t="s">
        <v>207</v>
      </c>
      <c r="G64" s="49">
        <v>754.92000000000007</v>
      </c>
      <c r="O64" s="3"/>
      <c r="P64" s="3"/>
      <c r="T64" s="3"/>
      <c r="U64" s="3"/>
      <c r="V64" s="3"/>
      <c r="W64" s="3"/>
      <c r="X64" s="3"/>
      <c r="Y64" s="3"/>
      <c r="Z64" s="3"/>
    </row>
    <row r="65" spans="1:26" ht="12.75" customHeight="1" outlineLevel="1" x14ac:dyDescent="0.2">
      <c r="A65" s="3"/>
      <c r="F65" s="8" t="s">
        <v>209</v>
      </c>
      <c r="G65" s="49">
        <v>742.5</v>
      </c>
      <c r="O65" s="3"/>
      <c r="P65" s="3"/>
      <c r="T65" s="3"/>
      <c r="U65" s="3"/>
      <c r="V65" s="3"/>
      <c r="W65" s="3"/>
      <c r="X65" s="3"/>
      <c r="Y65" s="3"/>
      <c r="Z65" s="3"/>
    </row>
    <row r="66" spans="1:26" ht="12.75" customHeight="1" outlineLevel="1" x14ac:dyDescent="0.2">
      <c r="A66" s="3"/>
      <c r="F66" s="8" t="s">
        <v>220</v>
      </c>
      <c r="G66" s="49">
        <v>732.87</v>
      </c>
      <c r="O66" s="3"/>
      <c r="P66" s="3"/>
      <c r="T66" s="3"/>
      <c r="U66" s="3"/>
      <c r="V66" s="3"/>
      <c r="W66" s="3"/>
      <c r="X66" s="3"/>
      <c r="Y66" s="3"/>
      <c r="Z66" s="3"/>
    </row>
    <row r="67" spans="1:26" ht="12.75" customHeight="1" outlineLevel="1" x14ac:dyDescent="0.2">
      <c r="A67" s="3"/>
      <c r="F67" s="8" t="s">
        <v>214</v>
      </c>
      <c r="G67" s="49">
        <v>717</v>
      </c>
      <c r="O67" s="3"/>
      <c r="P67" s="3"/>
      <c r="T67" s="3"/>
      <c r="U67" s="3"/>
      <c r="V67" s="3"/>
      <c r="W67" s="3"/>
      <c r="X67" s="3"/>
      <c r="Y67" s="3"/>
      <c r="Z67" s="3"/>
    </row>
    <row r="68" spans="1:26" ht="12.75" customHeight="1" outlineLevel="1" x14ac:dyDescent="0.2">
      <c r="A68" s="3"/>
      <c r="F68" s="8" t="s">
        <v>218</v>
      </c>
      <c r="G68" s="49">
        <v>714.45</v>
      </c>
      <c r="O68" s="3"/>
      <c r="P68" s="3"/>
      <c r="T68" s="3"/>
      <c r="U68" s="3"/>
      <c r="V68" s="3"/>
      <c r="W68" s="3"/>
      <c r="X68" s="3"/>
      <c r="Y68" s="3"/>
      <c r="Z68" s="3"/>
    </row>
    <row r="69" spans="1:26" ht="12.75" customHeight="1" outlineLevel="1" x14ac:dyDescent="0.2">
      <c r="A69" s="3"/>
      <c r="F69" s="8" t="s">
        <v>212</v>
      </c>
      <c r="G69" s="49">
        <v>678.30000000000007</v>
      </c>
      <c r="O69" s="3"/>
      <c r="P69" s="3"/>
      <c r="T69" s="3"/>
      <c r="U69" s="3"/>
      <c r="V69" s="3"/>
      <c r="W69" s="3"/>
      <c r="X69" s="3"/>
      <c r="Y69" s="3"/>
      <c r="Z69" s="3"/>
    </row>
    <row r="70" spans="1:26" ht="12.75" customHeight="1" outlineLevel="1" x14ac:dyDescent="0.2">
      <c r="A70" s="3"/>
      <c r="F70" s="8" t="s">
        <v>213</v>
      </c>
      <c r="G70" s="49">
        <v>678</v>
      </c>
      <c r="O70" s="3"/>
      <c r="P70" s="3"/>
      <c r="T70" s="3"/>
      <c r="U70" s="3"/>
      <c r="V70" s="3"/>
      <c r="W70" s="3"/>
      <c r="X70" s="3"/>
      <c r="Y70" s="3"/>
      <c r="Z70" s="3"/>
    </row>
    <row r="71" spans="1:26" ht="12.75" customHeight="1" outlineLevel="1" x14ac:dyDescent="0.2">
      <c r="A71" s="3"/>
      <c r="F71" s="8" t="s">
        <v>244</v>
      </c>
      <c r="G71" s="49">
        <v>645.63</v>
      </c>
      <c r="O71" s="3"/>
      <c r="P71" s="3"/>
      <c r="T71" s="3"/>
      <c r="U71" s="3"/>
      <c r="V71" s="3"/>
      <c r="W71" s="3"/>
      <c r="X71" s="3"/>
      <c r="Y71" s="3"/>
      <c r="Z71" s="3"/>
    </row>
    <row r="72" spans="1:26" ht="12.75" customHeight="1" outlineLevel="1" x14ac:dyDescent="0.2">
      <c r="A72" s="3"/>
      <c r="F72" s="8" t="s">
        <v>215</v>
      </c>
      <c r="G72" s="49">
        <v>621</v>
      </c>
      <c r="O72" s="3"/>
      <c r="P72" s="3"/>
      <c r="T72" s="3"/>
      <c r="U72" s="3"/>
      <c r="V72" s="3"/>
      <c r="W72" s="3"/>
      <c r="X72" s="3"/>
      <c r="Y72" s="3"/>
      <c r="Z72" s="3"/>
    </row>
    <row r="73" spans="1:26" ht="12.75" customHeight="1" outlineLevel="1" x14ac:dyDescent="0.2">
      <c r="A73" s="3"/>
      <c r="F73" s="8" t="s">
        <v>217</v>
      </c>
      <c r="G73" s="49">
        <v>617.5</v>
      </c>
      <c r="O73" s="3"/>
      <c r="P73" s="3"/>
      <c r="T73" s="3"/>
      <c r="U73" s="3"/>
      <c r="V73" s="3"/>
      <c r="W73" s="3"/>
      <c r="X73" s="3"/>
      <c r="Y73" s="3"/>
      <c r="Z73" s="3"/>
    </row>
    <row r="74" spans="1:26" ht="12.75" customHeight="1" outlineLevel="1" x14ac:dyDescent="0.2">
      <c r="A74" s="3"/>
      <c r="F74" s="8" t="s">
        <v>219</v>
      </c>
      <c r="G74" s="49">
        <v>604.5</v>
      </c>
      <c r="O74" s="3"/>
      <c r="P74" s="3"/>
      <c r="T74" s="3"/>
      <c r="U74" s="3"/>
      <c r="V74" s="3"/>
      <c r="W74" s="3"/>
      <c r="X74" s="3"/>
      <c r="Y74" s="3"/>
      <c r="Z74" s="3"/>
    </row>
    <row r="75" spans="1:26" ht="12.75" customHeight="1" outlineLevel="1" x14ac:dyDescent="0.2">
      <c r="A75" s="3"/>
      <c r="F75" s="8" t="s">
        <v>221</v>
      </c>
      <c r="G75" s="49">
        <v>602.49</v>
      </c>
      <c r="O75" s="3"/>
      <c r="P75" s="3"/>
      <c r="T75" s="3"/>
      <c r="U75" s="3"/>
      <c r="V75" s="3"/>
      <c r="W75" s="3"/>
      <c r="X75" s="3"/>
      <c r="Y75" s="3"/>
      <c r="Z75" s="3"/>
    </row>
    <row r="76" spans="1:26" ht="12.75" customHeight="1" outlineLevel="1" x14ac:dyDescent="0.2">
      <c r="A76" s="3"/>
      <c r="F76" s="8" t="s">
        <v>222</v>
      </c>
      <c r="G76" s="49">
        <v>600</v>
      </c>
      <c r="O76" s="3"/>
      <c r="P76" s="3"/>
      <c r="T76" s="3"/>
      <c r="U76" s="3"/>
      <c r="V76" s="3"/>
      <c r="W76" s="3"/>
      <c r="X76" s="3"/>
      <c r="Y76" s="3"/>
      <c r="Z76" s="3"/>
    </row>
    <row r="77" spans="1:26" ht="12.75" customHeight="1" outlineLevel="1" x14ac:dyDescent="0.2">
      <c r="A77" s="3"/>
      <c r="F77" s="8" t="s">
        <v>225</v>
      </c>
      <c r="G77" s="49">
        <v>573.18000000000006</v>
      </c>
      <c r="O77" s="3"/>
      <c r="P77" s="3"/>
      <c r="T77" s="3"/>
      <c r="U77" s="3"/>
      <c r="V77" s="3"/>
      <c r="W77" s="3"/>
      <c r="X77" s="3"/>
      <c r="Y77" s="3"/>
      <c r="Z77" s="3"/>
    </row>
    <row r="78" spans="1:26" ht="12.75" customHeight="1" outlineLevel="1" x14ac:dyDescent="0.2">
      <c r="A78" s="3"/>
      <c r="F78" s="8" t="s">
        <v>226</v>
      </c>
      <c r="G78" s="49">
        <v>567</v>
      </c>
      <c r="O78" s="3"/>
      <c r="P78" s="3"/>
      <c r="T78" s="3"/>
      <c r="U78" s="3"/>
      <c r="V78" s="3"/>
      <c r="W78" s="3"/>
      <c r="X78" s="3"/>
      <c r="Y78" s="3"/>
      <c r="Z78" s="3"/>
    </row>
    <row r="79" spans="1:26" ht="12.75" customHeight="1" outlineLevel="1" x14ac:dyDescent="0.2">
      <c r="A79" s="3"/>
      <c r="F79" s="8" t="s">
        <v>227</v>
      </c>
      <c r="G79" s="49">
        <v>546.63</v>
      </c>
      <c r="O79" s="3"/>
      <c r="P79" s="3"/>
      <c r="T79" s="3"/>
      <c r="U79" s="3"/>
      <c r="V79" s="3"/>
      <c r="W79" s="3"/>
      <c r="X79" s="3"/>
      <c r="Y79" s="3"/>
      <c r="Z79" s="3"/>
    </row>
    <row r="80" spans="1:26" ht="12.75" customHeight="1" outlineLevel="1" x14ac:dyDescent="0.2">
      <c r="A80" s="3"/>
      <c r="F80" s="8" t="s">
        <v>228</v>
      </c>
      <c r="G80" s="49">
        <v>537</v>
      </c>
      <c r="O80" s="3"/>
      <c r="P80" s="3"/>
      <c r="T80" s="3"/>
      <c r="U80" s="3"/>
      <c r="V80" s="3"/>
      <c r="W80" s="3"/>
      <c r="X80" s="3"/>
      <c r="Y80" s="3"/>
      <c r="Z80" s="3"/>
    </row>
    <row r="81" spans="1:26" ht="12.75" customHeight="1" outlineLevel="1" x14ac:dyDescent="0.2">
      <c r="A81" s="3"/>
      <c r="F81" s="8" t="s">
        <v>231</v>
      </c>
      <c r="G81" s="49">
        <v>534</v>
      </c>
      <c r="O81" s="3"/>
      <c r="P81" s="3"/>
      <c r="T81" s="3"/>
      <c r="U81" s="3"/>
      <c r="V81" s="3"/>
      <c r="W81" s="3"/>
      <c r="X81" s="3"/>
      <c r="Y81" s="3"/>
      <c r="Z81" s="3"/>
    </row>
    <row r="82" spans="1:26" ht="12.75" customHeight="1" outlineLevel="1" x14ac:dyDescent="0.2">
      <c r="A82" s="3"/>
      <c r="F82" s="8" t="s">
        <v>232</v>
      </c>
      <c r="G82" s="49">
        <v>522.69000000000005</v>
      </c>
      <c r="O82" s="3"/>
      <c r="P82" s="3"/>
      <c r="T82" s="3"/>
      <c r="U82" s="3"/>
      <c r="V82" s="3"/>
      <c r="W82" s="3"/>
      <c r="X82" s="3"/>
      <c r="Y82" s="3"/>
      <c r="Z82" s="3"/>
    </row>
    <row r="83" spans="1:26" ht="12.75" customHeight="1" outlineLevel="1" x14ac:dyDescent="0.2">
      <c r="A83" s="3"/>
      <c r="F83" s="8" t="s">
        <v>233</v>
      </c>
      <c r="G83" s="49">
        <v>500.5</v>
      </c>
      <c r="O83" s="3"/>
      <c r="P83" s="3"/>
      <c r="T83" s="3"/>
      <c r="U83" s="3"/>
      <c r="V83" s="3"/>
      <c r="W83" s="3"/>
      <c r="X83" s="3"/>
      <c r="Y83" s="3"/>
      <c r="Z83" s="3"/>
    </row>
    <row r="84" spans="1:26" ht="12.75" customHeight="1" outlineLevel="1" x14ac:dyDescent="0.2">
      <c r="A84" s="3"/>
      <c r="F84" s="8" t="s">
        <v>234</v>
      </c>
      <c r="G84" s="49">
        <v>492</v>
      </c>
      <c r="O84" s="3"/>
      <c r="P84" s="3"/>
      <c r="T84" s="3"/>
      <c r="U84" s="3"/>
      <c r="V84" s="3"/>
      <c r="W84" s="3"/>
      <c r="X84" s="3"/>
      <c r="Y84" s="3"/>
      <c r="Z84" s="3"/>
    </row>
    <row r="85" spans="1:26" ht="12.75" customHeight="1" outlineLevel="1" x14ac:dyDescent="0.2">
      <c r="A85" s="3"/>
      <c r="F85" s="8" t="s">
        <v>235</v>
      </c>
      <c r="G85" s="49">
        <v>486.78000000000003</v>
      </c>
      <c r="O85" s="3"/>
      <c r="P85" s="3"/>
      <c r="T85" s="3"/>
      <c r="U85" s="3"/>
      <c r="V85" s="3"/>
      <c r="W85" s="3"/>
      <c r="X85" s="3"/>
      <c r="Y85" s="3"/>
      <c r="Z85" s="3"/>
    </row>
    <row r="86" spans="1:26" ht="12.75" customHeight="1" outlineLevel="1" x14ac:dyDescent="0.2">
      <c r="A86" s="3"/>
      <c r="F86" s="8" t="s">
        <v>200</v>
      </c>
      <c r="G86" s="49">
        <v>477</v>
      </c>
      <c r="O86" s="3"/>
      <c r="P86" s="3"/>
      <c r="T86" s="3"/>
      <c r="U86" s="3"/>
      <c r="V86" s="3"/>
      <c r="W86" s="3"/>
      <c r="X86" s="3"/>
      <c r="Y86" s="3"/>
      <c r="Z86" s="3"/>
    </row>
    <row r="87" spans="1:26" ht="12.75" customHeight="1" outlineLevel="1" x14ac:dyDescent="0.2">
      <c r="A87" s="3"/>
      <c r="F87" s="8" t="s">
        <v>236</v>
      </c>
      <c r="G87" s="49">
        <v>468.33000000000004</v>
      </c>
      <c r="O87" s="3"/>
      <c r="P87" s="3"/>
      <c r="T87" s="3"/>
      <c r="U87" s="3"/>
      <c r="V87" s="3"/>
      <c r="W87" s="3"/>
      <c r="X87" s="3"/>
      <c r="Y87" s="3"/>
      <c r="Z87" s="3"/>
    </row>
    <row r="88" spans="1:26" ht="12.75" customHeight="1" outlineLevel="1" x14ac:dyDescent="0.2">
      <c r="A88" s="3"/>
      <c r="F88" s="8" t="s">
        <v>239</v>
      </c>
      <c r="G88" s="49">
        <v>423</v>
      </c>
      <c r="O88" s="3"/>
      <c r="P88" s="3"/>
      <c r="T88" s="3"/>
      <c r="U88" s="3"/>
      <c r="V88" s="3"/>
      <c r="W88" s="3"/>
      <c r="X88" s="3"/>
      <c r="Y88" s="3"/>
      <c r="Z88" s="3"/>
    </row>
    <row r="89" spans="1:26" ht="12.75" customHeight="1" outlineLevel="1" x14ac:dyDescent="0.2">
      <c r="A89" s="3"/>
      <c r="F89" s="8" t="s">
        <v>240</v>
      </c>
      <c r="G89" s="49">
        <v>422.5</v>
      </c>
      <c r="O89" s="3"/>
      <c r="P89" s="3"/>
      <c r="T89" s="3"/>
      <c r="U89" s="3"/>
      <c r="V89" s="3"/>
      <c r="W89" s="3"/>
      <c r="X89" s="3"/>
      <c r="Y89" s="3"/>
      <c r="Z89" s="3"/>
    </row>
    <row r="90" spans="1:26" ht="12.75" customHeight="1" outlineLevel="1" x14ac:dyDescent="0.2">
      <c r="A90" s="3"/>
      <c r="F90" s="8" t="s">
        <v>241</v>
      </c>
      <c r="G90" s="49">
        <v>416</v>
      </c>
      <c r="O90" s="3"/>
      <c r="P90" s="3"/>
      <c r="T90" s="3"/>
      <c r="U90" s="3"/>
      <c r="V90" s="3"/>
      <c r="W90" s="3"/>
      <c r="X90" s="3"/>
      <c r="Y90" s="3"/>
      <c r="Z90" s="3"/>
    </row>
    <row r="91" spans="1:26" ht="12.75" customHeight="1" outlineLevel="1" x14ac:dyDescent="0.2">
      <c r="A91" s="3"/>
      <c r="F91" s="8" t="s">
        <v>223</v>
      </c>
      <c r="G91" s="49">
        <v>414.96000000000004</v>
      </c>
      <c r="O91" s="3"/>
      <c r="P91" s="3"/>
      <c r="T91" s="3"/>
      <c r="U91" s="3"/>
      <c r="V91" s="3"/>
      <c r="W91" s="3"/>
      <c r="X91" s="3"/>
      <c r="Y91" s="3"/>
      <c r="Z91" s="3"/>
    </row>
    <row r="92" spans="1:26" ht="12.75" customHeight="1" outlineLevel="1" x14ac:dyDescent="0.2">
      <c r="A92" s="3"/>
      <c r="F92" s="8" t="s">
        <v>161</v>
      </c>
      <c r="G92" s="49">
        <v>409.59000000000003</v>
      </c>
      <c r="O92" s="3"/>
      <c r="P92" s="3"/>
      <c r="T92" s="3"/>
      <c r="U92" s="3"/>
      <c r="V92" s="3"/>
      <c r="W92" s="3"/>
      <c r="X92" s="3"/>
      <c r="Y92" s="3"/>
      <c r="Z92" s="3"/>
    </row>
    <row r="93" spans="1:26" ht="12.75" customHeight="1" outlineLevel="1" x14ac:dyDescent="0.2">
      <c r="A93" s="3"/>
      <c r="F93" s="8" t="s">
        <v>242</v>
      </c>
      <c r="G93" s="49">
        <v>409.59000000000003</v>
      </c>
      <c r="O93" s="3"/>
      <c r="P93" s="3"/>
      <c r="T93" s="3"/>
      <c r="U93" s="3"/>
      <c r="V93" s="3"/>
      <c r="W93" s="3"/>
      <c r="X93" s="3"/>
      <c r="Y93" s="3"/>
      <c r="Z93" s="3"/>
    </row>
    <row r="94" spans="1:26" ht="12.75" customHeight="1" outlineLevel="1" x14ac:dyDescent="0.2">
      <c r="A94" s="3"/>
      <c r="F94" s="8" t="s">
        <v>243</v>
      </c>
      <c r="G94" s="49">
        <v>405</v>
      </c>
      <c r="O94" s="3"/>
      <c r="P94" s="3"/>
      <c r="T94" s="3"/>
      <c r="U94" s="3"/>
      <c r="V94" s="3"/>
      <c r="W94" s="3"/>
      <c r="X94" s="3"/>
      <c r="Y94" s="3"/>
      <c r="Z94" s="3"/>
    </row>
    <row r="95" spans="1:26" ht="12.75" customHeight="1" outlineLevel="1" x14ac:dyDescent="0.2">
      <c r="A95" s="3"/>
      <c r="F95" s="8" t="s">
        <v>245</v>
      </c>
      <c r="G95" s="49">
        <v>382.5</v>
      </c>
      <c r="O95" s="3"/>
      <c r="P95" s="3"/>
      <c r="T95" s="3"/>
      <c r="U95" s="3"/>
      <c r="V95" s="3"/>
      <c r="W95" s="3"/>
      <c r="X95" s="3"/>
      <c r="Y95" s="3"/>
      <c r="Z95" s="3"/>
    </row>
    <row r="96" spans="1:26" ht="12.75" customHeight="1" outlineLevel="1" x14ac:dyDescent="0.2">
      <c r="A96" s="3"/>
      <c r="F96" s="8" t="s">
        <v>246</v>
      </c>
      <c r="G96" s="49">
        <v>336</v>
      </c>
      <c r="O96" s="3"/>
      <c r="P96" s="3"/>
      <c r="T96" s="3"/>
      <c r="U96" s="3"/>
      <c r="V96" s="3"/>
      <c r="W96" s="3"/>
      <c r="X96" s="3"/>
      <c r="Y96" s="3"/>
      <c r="Z96" s="3"/>
    </row>
    <row r="97" spans="1:26" ht="12.75" customHeight="1" outlineLevel="1" x14ac:dyDescent="0.2">
      <c r="A97" s="3"/>
      <c r="F97" s="8" t="s">
        <v>247</v>
      </c>
      <c r="G97" s="49">
        <v>319.20000000000005</v>
      </c>
      <c r="O97" s="3"/>
      <c r="P97" s="3"/>
      <c r="T97" s="3"/>
      <c r="U97" s="3"/>
      <c r="V97" s="3"/>
      <c r="W97" s="3"/>
      <c r="X97" s="3"/>
      <c r="Y97" s="3"/>
      <c r="Z97" s="3"/>
    </row>
    <row r="98" spans="1:26" ht="12.75" customHeight="1" outlineLevel="1" x14ac:dyDescent="0.2">
      <c r="A98" s="3"/>
      <c r="B98" s="3"/>
      <c r="C98" s="3"/>
      <c r="D98" s="3"/>
      <c r="E98" s="3"/>
      <c r="F98" s="8" t="s">
        <v>248</v>
      </c>
      <c r="G98" s="49">
        <v>312</v>
      </c>
      <c r="I98" s="3"/>
      <c r="J98" s="3"/>
      <c r="K98" s="3"/>
      <c r="L98" s="3"/>
      <c r="M98" s="3"/>
      <c r="N98" s="3"/>
      <c r="O98" s="3"/>
      <c r="P98" s="3"/>
      <c r="T98" s="3"/>
      <c r="U98" s="3"/>
      <c r="V98" s="3"/>
      <c r="W98" s="3"/>
      <c r="X98" s="3"/>
      <c r="Y98" s="3"/>
      <c r="Z98" s="3"/>
    </row>
    <row r="99" spans="1:26" ht="12.75" customHeight="1" outlineLevel="1" x14ac:dyDescent="0.2">
      <c r="A99" s="3"/>
      <c r="B99" s="3"/>
      <c r="C99" s="3"/>
      <c r="D99" s="3"/>
      <c r="E99" s="3"/>
      <c r="F99" s="8" t="s">
        <v>251</v>
      </c>
      <c r="G99" s="49">
        <v>276</v>
      </c>
      <c r="I99" s="3"/>
      <c r="J99" s="3"/>
      <c r="K99" s="3"/>
      <c r="L99" s="3"/>
      <c r="M99" s="3"/>
      <c r="N99" s="3"/>
      <c r="O99" s="3"/>
      <c r="P99" s="3"/>
      <c r="T99" s="3"/>
      <c r="U99" s="3"/>
      <c r="V99" s="3"/>
      <c r="W99" s="3"/>
      <c r="X99" s="3"/>
      <c r="Y99" s="3"/>
      <c r="Z99" s="3"/>
    </row>
    <row r="100" spans="1:26" ht="12.75" customHeight="1" outlineLevel="1" x14ac:dyDescent="0.2">
      <c r="A100" s="3"/>
      <c r="B100" s="3"/>
      <c r="C100" s="3"/>
      <c r="D100" s="3"/>
      <c r="E100" s="3"/>
      <c r="F100" s="8" t="s">
        <v>249</v>
      </c>
      <c r="G100" s="49">
        <v>261</v>
      </c>
      <c r="I100" s="3"/>
      <c r="J100" s="3"/>
      <c r="K100" s="3"/>
      <c r="L100" s="3"/>
      <c r="M100" s="3"/>
      <c r="N100" s="3"/>
      <c r="O100" s="3"/>
      <c r="P100" s="3"/>
      <c r="T100" s="3"/>
      <c r="U100" s="3"/>
      <c r="V100" s="3"/>
      <c r="W100" s="3"/>
      <c r="X100" s="3"/>
      <c r="Y100" s="3"/>
      <c r="Z100" s="3"/>
    </row>
    <row r="101" spans="1:26" ht="12.75" customHeight="1" outlineLevel="1" x14ac:dyDescent="0.2">
      <c r="A101" s="3"/>
      <c r="B101" s="3"/>
      <c r="C101" s="3"/>
      <c r="D101" s="3"/>
      <c r="E101" s="3"/>
      <c r="F101" s="8" t="s">
        <v>250</v>
      </c>
      <c r="G101" s="49">
        <v>259.35000000000002</v>
      </c>
      <c r="I101" s="3"/>
      <c r="J101" s="3"/>
      <c r="K101" s="3"/>
      <c r="L101" s="3"/>
      <c r="M101" s="3"/>
      <c r="N101" s="3"/>
      <c r="O101" s="3"/>
      <c r="P101" s="3"/>
      <c r="T101" s="3"/>
      <c r="U101" s="3"/>
      <c r="V101" s="3"/>
      <c r="W101" s="3"/>
      <c r="X101" s="3"/>
      <c r="Y101" s="3"/>
      <c r="Z101" s="3"/>
    </row>
    <row r="102" spans="1:26" ht="12.75" customHeight="1" outlineLevel="1" x14ac:dyDescent="0.2">
      <c r="A102" s="3"/>
      <c r="B102" s="3"/>
      <c r="C102" s="3"/>
      <c r="D102" s="3"/>
      <c r="E102" s="3"/>
      <c r="F102" s="8" t="s">
        <v>252</v>
      </c>
      <c r="G102" s="49">
        <v>231</v>
      </c>
      <c r="I102" s="3"/>
      <c r="J102" s="3"/>
      <c r="K102" s="3"/>
      <c r="L102" s="3"/>
      <c r="M102" s="3"/>
      <c r="N102" s="3"/>
      <c r="O102" s="3"/>
      <c r="P102" s="3"/>
      <c r="T102" s="3"/>
      <c r="U102" s="3"/>
      <c r="V102" s="3"/>
      <c r="W102" s="3"/>
      <c r="X102" s="3"/>
      <c r="Y102" s="3"/>
      <c r="Z102" s="3"/>
    </row>
    <row r="103" spans="1:26" ht="12.75" customHeight="1" outlineLevel="1" x14ac:dyDescent="0.2">
      <c r="A103" s="3"/>
      <c r="B103" s="3"/>
      <c r="C103" s="3"/>
      <c r="D103" s="3"/>
      <c r="E103" s="3"/>
      <c r="F103" s="8" t="s">
        <v>253</v>
      </c>
      <c r="G103" s="49">
        <v>227.43</v>
      </c>
      <c r="I103" s="3"/>
      <c r="J103" s="3"/>
      <c r="K103" s="3"/>
      <c r="L103" s="3"/>
      <c r="M103" s="3"/>
      <c r="N103" s="3"/>
      <c r="O103" s="3"/>
      <c r="P103" s="3"/>
      <c r="T103" s="3"/>
      <c r="U103" s="3"/>
      <c r="V103" s="3"/>
      <c r="W103" s="3"/>
      <c r="X103" s="3"/>
      <c r="Y103" s="3"/>
      <c r="Z103" s="3"/>
    </row>
    <row r="104" spans="1:26" ht="12.75" customHeight="1" outlineLevel="1" x14ac:dyDescent="0.2">
      <c r="A104" s="3"/>
      <c r="B104" s="3"/>
      <c r="C104" s="3"/>
      <c r="D104" s="3"/>
      <c r="E104" s="3"/>
      <c r="F104" s="8" t="s">
        <v>254</v>
      </c>
      <c r="G104" s="49">
        <v>219.78</v>
      </c>
      <c r="I104" s="3"/>
      <c r="J104" s="3"/>
      <c r="K104" s="3"/>
      <c r="L104" s="3"/>
      <c r="M104" s="3"/>
      <c r="N104" s="3"/>
      <c r="O104" s="3"/>
      <c r="P104" s="3"/>
      <c r="T104" s="3"/>
      <c r="U104" s="3"/>
      <c r="V104" s="3"/>
      <c r="W104" s="3"/>
      <c r="X104" s="3"/>
      <c r="Y104" s="3"/>
      <c r="Z104" s="3"/>
    </row>
    <row r="105" spans="1:26" ht="12.75" customHeight="1" outlineLevel="1" x14ac:dyDescent="0.2">
      <c r="A105" s="3"/>
      <c r="B105" s="3"/>
      <c r="C105" s="3"/>
      <c r="D105" s="3"/>
      <c r="E105" s="3"/>
      <c r="F105" s="8" t="s">
        <v>255</v>
      </c>
      <c r="G105" s="49">
        <v>143</v>
      </c>
      <c r="I105" s="3"/>
      <c r="J105" s="3"/>
      <c r="K105" s="3"/>
      <c r="L105" s="3"/>
      <c r="M105" s="3"/>
      <c r="N105" s="3"/>
      <c r="O105" s="3"/>
      <c r="P105" s="3"/>
      <c r="T105" s="3"/>
      <c r="U105" s="3"/>
      <c r="V105" s="3"/>
      <c r="W105" s="3"/>
      <c r="X105" s="3"/>
      <c r="Y105" s="3"/>
      <c r="Z105" s="3"/>
    </row>
    <row r="106" spans="1:26" ht="12.75" customHeight="1" outlineLevel="1" x14ac:dyDescent="0.2">
      <c r="A106" s="3"/>
      <c r="B106" s="3"/>
      <c r="C106" s="3"/>
      <c r="D106" s="3"/>
      <c r="E106" s="3"/>
      <c r="F106" s="8" t="s">
        <v>256</v>
      </c>
      <c r="G106" s="49">
        <v>139.86000000000001</v>
      </c>
      <c r="I106" s="3"/>
      <c r="J106" s="3"/>
      <c r="K106" s="3"/>
      <c r="L106" s="3"/>
      <c r="M106" s="3"/>
      <c r="N106" s="3"/>
      <c r="O106" s="3"/>
      <c r="P106" s="3"/>
      <c r="T106" s="3"/>
      <c r="U106" s="3"/>
      <c r="V106" s="3"/>
      <c r="W106" s="3"/>
      <c r="X106" s="3"/>
      <c r="Y106" s="3"/>
      <c r="Z106" s="3"/>
    </row>
    <row r="107" spans="1:26" ht="12.75" customHeight="1" outlineLevel="1" x14ac:dyDescent="0.2">
      <c r="A107" s="3"/>
      <c r="B107" s="3"/>
      <c r="C107" s="3"/>
      <c r="D107" s="3"/>
      <c r="E107" s="3"/>
      <c r="F107" s="8" t="s">
        <v>257</v>
      </c>
      <c r="G107" s="49">
        <v>111.72</v>
      </c>
      <c r="I107" s="3"/>
      <c r="J107" s="3"/>
      <c r="K107" s="3"/>
      <c r="L107" s="3"/>
      <c r="M107" s="3"/>
      <c r="N107" s="3"/>
      <c r="O107" s="3"/>
      <c r="P107" s="3"/>
      <c r="T107" s="3"/>
      <c r="U107" s="3"/>
      <c r="V107" s="3"/>
      <c r="W107" s="3"/>
      <c r="X107" s="3"/>
      <c r="Y107" s="3"/>
      <c r="Z107" s="3"/>
    </row>
    <row r="108" spans="1:26" ht="12.75" customHeight="1" outlineLevel="1" x14ac:dyDescent="0.2">
      <c r="A108" s="3"/>
      <c r="B108" s="3"/>
      <c r="C108" s="3"/>
      <c r="D108" s="3"/>
      <c r="E108" s="3"/>
      <c r="F108" s="8" t="s">
        <v>199</v>
      </c>
      <c r="G108" s="49">
        <v>60</v>
      </c>
      <c r="I108" s="3"/>
      <c r="J108" s="3"/>
      <c r="K108" s="3"/>
      <c r="L108" s="3"/>
      <c r="M108" s="3"/>
      <c r="N108" s="3"/>
      <c r="O108" s="3"/>
      <c r="P108" s="3"/>
      <c r="T108" s="3"/>
      <c r="U108" s="3"/>
      <c r="V108" s="3"/>
      <c r="W108" s="3"/>
      <c r="X108" s="3"/>
      <c r="Y108" s="3"/>
      <c r="Z108" s="3"/>
    </row>
    <row r="109" spans="1:26" ht="12.75" customHeight="1" outlineLevel="1" x14ac:dyDescent="0.2">
      <c r="A109" s="3"/>
      <c r="B109" s="3"/>
      <c r="C109" s="3"/>
      <c r="D109" s="3"/>
      <c r="E109" s="3"/>
      <c r="F109" s="8" t="s">
        <v>259</v>
      </c>
      <c r="G109" s="49">
        <v>45</v>
      </c>
      <c r="I109" s="3"/>
      <c r="J109" s="3"/>
      <c r="K109" s="3"/>
      <c r="L109" s="3"/>
      <c r="M109" s="3"/>
      <c r="N109" s="3"/>
      <c r="O109" s="3"/>
      <c r="P109" s="3"/>
      <c r="T109" s="3"/>
      <c r="U109" s="3"/>
      <c r="V109" s="3"/>
      <c r="W109" s="3"/>
      <c r="X109" s="3"/>
      <c r="Y109" s="3"/>
      <c r="Z109" s="3"/>
    </row>
    <row r="110" spans="1:26" ht="12.75" customHeight="1" outlineLevel="1" x14ac:dyDescent="0.2">
      <c r="A110" s="3"/>
      <c r="B110" s="3"/>
      <c r="C110" s="3"/>
      <c r="D110" s="3"/>
      <c r="E110" s="3"/>
      <c r="F110" s="8" t="s">
        <v>260</v>
      </c>
      <c r="G110" s="49">
        <v>31.5</v>
      </c>
      <c r="I110" s="3"/>
      <c r="J110" s="3"/>
      <c r="K110" s="3"/>
      <c r="L110" s="3"/>
      <c r="M110" s="3"/>
      <c r="N110" s="3"/>
      <c r="O110" s="3"/>
      <c r="P110" s="3"/>
      <c r="T110" s="3"/>
      <c r="U110" s="3"/>
      <c r="V110" s="3"/>
      <c r="W110" s="3"/>
      <c r="X110" s="3"/>
      <c r="Y110" s="3"/>
      <c r="Z110" s="3"/>
    </row>
    <row r="111" spans="1:26" ht="12.75" customHeight="1" outlineLevel="1" x14ac:dyDescent="0.2">
      <c r="A111" s="3"/>
      <c r="B111" s="3"/>
      <c r="C111" s="3"/>
      <c r="D111" s="3"/>
      <c r="E111" s="3"/>
      <c r="F111" s="8" t="s">
        <v>127</v>
      </c>
      <c r="G111" s="49">
        <v>72186.87000000001</v>
      </c>
      <c r="I111" s="3"/>
      <c r="J111" s="3"/>
      <c r="K111" s="3"/>
      <c r="L111" s="3"/>
      <c r="M111" s="3"/>
      <c r="N111" s="3"/>
      <c r="O111" s="3"/>
      <c r="P111" s="3"/>
      <c r="T111" s="3"/>
      <c r="U111" s="3"/>
      <c r="V111" s="3"/>
      <c r="W111" s="3"/>
      <c r="X111" s="3"/>
      <c r="Y111" s="3"/>
      <c r="Z111" s="3"/>
    </row>
    <row r="112" spans="1:26" ht="12.75" customHeight="1" outlineLevel="1" x14ac:dyDescent="0.2">
      <c r="A112" s="3"/>
      <c r="B112" s="3"/>
      <c r="C112" s="3"/>
      <c r="D112" s="3"/>
      <c r="E112" s="3"/>
      <c r="I112" s="3"/>
      <c r="J112" s="3"/>
      <c r="K112" s="3"/>
      <c r="L112" s="3"/>
      <c r="M112" s="3"/>
      <c r="N112" s="3"/>
      <c r="O112" s="3"/>
      <c r="P112" s="3"/>
      <c r="T112" s="3"/>
      <c r="U112" s="3"/>
      <c r="V112" s="3"/>
      <c r="W112" s="3"/>
      <c r="X112" s="3"/>
      <c r="Y112" s="3"/>
      <c r="Z112" s="3"/>
    </row>
    <row r="113" spans="1:26" ht="12.75" customHeight="1" x14ac:dyDescent="0.2">
      <c r="A113" s="3"/>
      <c r="B113" s="3"/>
      <c r="C113" s="3"/>
      <c r="D113" s="3"/>
      <c r="E113" s="3"/>
      <c r="I113" s="3"/>
      <c r="J113" s="3"/>
      <c r="K113" s="3"/>
      <c r="L113" s="3"/>
      <c r="M113" s="3"/>
      <c r="N113" s="3"/>
      <c r="O113" s="3"/>
      <c r="P113" s="3"/>
      <c r="T113" s="3"/>
      <c r="U113" s="3"/>
      <c r="V113" s="3"/>
      <c r="W113" s="3"/>
      <c r="X113" s="3"/>
      <c r="Y113" s="3"/>
      <c r="Z113" s="3"/>
    </row>
    <row r="114" spans="1:26" ht="12.75" customHeight="1" x14ac:dyDescent="0.2">
      <c r="A114" s="3"/>
      <c r="B114" s="3"/>
      <c r="C114" s="3"/>
      <c r="D114" s="3"/>
      <c r="E114" s="3"/>
      <c r="I114" s="3"/>
      <c r="J114" s="3"/>
      <c r="K114" s="3"/>
      <c r="L114" s="3"/>
      <c r="M114" s="3"/>
      <c r="N114" s="3"/>
      <c r="O114" s="3"/>
      <c r="P114" s="3"/>
      <c r="T114" s="3"/>
      <c r="U114" s="3"/>
      <c r="V114" s="3"/>
      <c r="W114" s="3"/>
      <c r="X114" s="3"/>
      <c r="Y114" s="3"/>
      <c r="Z114" s="3"/>
    </row>
    <row r="115" spans="1:26" ht="12.75" customHeight="1" x14ac:dyDescent="0.2">
      <c r="A115" s="3"/>
      <c r="B115" s="3"/>
      <c r="C115" s="3"/>
      <c r="D115" s="3"/>
      <c r="E115" s="3"/>
      <c r="I115" s="3"/>
      <c r="J115" s="3"/>
      <c r="K115" s="3"/>
      <c r="L115" s="3"/>
      <c r="M115" s="3"/>
      <c r="N115" s="3"/>
      <c r="O115" s="3"/>
      <c r="P115" s="3"/>
      <c r="T115" s="3"/>
      <c r="U115" s="3"/>
      <c r="V115" s="3"/>
      <c r="W115" s="3"/>
      <c r="X115" s="3"/>
      <c r="Y115" s="3"/>
      <c r="Z115" s="3"/>
    </row>
    <row r="116" spans="1:26" ht="12.75" customHeight="1" x14ac:dyDescent="0.2">
      <c r="A116" s="3"/>
      <c r="B116" s="3"/>
      <c r="C116" s="3"/>
      <c r="D116" s="3"/>
      <c r="E116" s="3"/>
      <c r="I116" s="3"/>
      <c r="J116" s="3"/>
      <c r="K116" s="3"/>
      <c r="L116" s="3"/>
      <c r="M116" s="3"/>
      <c r="N116" s="3"/>
      <c r="O116" s="3"/>
      <c r="P116" s="3"/>
      <c r="T116" s="3"/>
      <c r="U116" s="3"/>
      <c r="V116" s="3"/>
      <c r="W116" s="3"/>
      <c r="X116" s="3"/>
      <c r="Y116" s="3"/>
      <c r="Z116" s="3"/>
    </row>
    <row r="117" spans="1:26" ht="12.75" customHeight="1" x14ac:dyDescent="0.2">
      <c r="A117" s="3"/>
      <c r="B117" s="3"/>
      <c r="C117" s="3"/>
      <c r="D117" s="3"/>
      <c r="E117" s="3"/>
      <c r="F117" s="3"/>
      <c r="G117" s="3"/>
      <c r="H117" s="3"/>
      <c r="I117" s="3"/>
      <c r="J117" s="3"/>
      <c r="K117" s="3"/>
      <c r="L117" s="3"/>
      <c r="M117" s="3"/>
      <c r="N117" s="3"/>
      <c r="O117" s="3"/>
      <c r="P117" s="3"/>
      <c r="T117" s="3"/>
      <c r="U117" s="3"/>
      <c r="V117" s="3"/>
      <c r="W117" s="3"/>
      <c r="X117" s="3"/>
      <c r="Y117" s="3"/>
      <c r="Z117" s="3"/>
    </row>
    <row r="118" spans="1:26" ht="12.75" customHeight="1" x14ac:dyDescent="0.2">
      <c r="A118" s="3"/>
      <c r="B118" s="3"/>
      <c r="C118" s="3"/>
      <c r="D118" s="3"/>
      <c r="E118" s="3"/>
      <c r="F118" s="3"/>
      <c r="G118" s="3"/>
      <c r="H118" s="3"/>
      <c r="I118" s="3"/>
      <c r="J118" s="3"/>
      <c r="K118" s="3"/>
      <c r="L118" s="3"/>
      <c r="M118" s="3"/>
      <c r="N118" s="3"/>
      <c r="O118" s="3"/>
      <c r="P118" s="3"/>
      <c r="T118" s="3"/>
      <c r="U118" s="3"/>
      <c r="V118" s="3"/>
      <c r="W118" s="3"/>
      <c r="X118" s="3"/>
      <c r="Y118" s="3"/>
      <c r="Z118" s="3"/>
    </row>
    <row r="119" spans="1:26" ht="12.75" customHeight="1" x14ac:dyDescent="0.2">
      <c r="A119" s="3"/>
      <c r="B119" s="3"/>
      <c r="C119" s="3"/>
      <c r="D119" s="3"/>
      <c r="E119" s="3"/>
      <c r="F119" s="3"/>
      <c r="G119" s="3"/>
      <c r="H119" s="3"/>
      <c r="I119" s="3"/>
      <c r="J119" s="3"/>
      <c r="K119" s="3"/>
      <c r="L119" s="3"/>
      <c r="M119" s="3"/>
      <c r="N119" s="3"/>
      <c r="O119" s="3"/>
      <c r="P119" s="3"/>
      <c r="T119" s="3"/>
      <c r="U119" s="3"/>
      <c r="V119" s="3"/>
      <c r="W119" s="3"/>
      <c r="X119" s="3"/>
      <c r="Y119" s="3"/>
      <c r="Z119" s="3"/>
    </row>
    <row r="120" spans="1:26" ht="12.75" customHeight="1" x14ac:dyDescent="0.2">
      <c r="A120" s="3"/>
      <c r="B120" s="3"/>
      <c r="C120" s="3"/>
      <c r="D120" s="3"/>
      <c r="E120" s="3"/>
      <c r="F120" s="3"/>
      <c r="G120" s="3"/>
      <c r="H120" s="3"/>
      <c r="I120" s="3"/>
      <c r="J120" s="3"/>
      <c r="K120" s="3"/>
      <c r="L120" s="3"/>
      <c r="M120" s="3"/>
      <c r="N120" s="3"/>
      <c r="O120" s="3"/>
      <c r="P120" s="3"/>
      <c r="T120" s="3"/>
      <c r="U120" s="3"/>
      <c r="V120" s="3"/>
      <c r="W120" s="3"/>
      <c r="X120" s="3"/>
      <c r="Y120" s="3"/>
      <c r="Z120" s="3"/>
    </row>
    <row r="121" spans="1:26" ht="12.75" customHeight="1" x14ac:dyDescent="0.2">
      <c r="A121" s="3"/>
      <c r="B121" s="3"/>
      <c r="C121" s="3"/>
      <c r="D121" s="3"/>
      <c r="E121" s="3"/>
      <c r="F121" s="3"/>
      <c r="G121" s="3"/>
      <c r="H121" s="3"/>
      <c r="I121" s="3"/>
      <c r="J121" s="3"/>
      <c r="K121" s="3"/>
      <c r="L121" s="3"/>
      <c r="M121" s="3"/>
      <c r="N121" s="3"/>
      <c r="O121" s="3"/>
      <c r="P121" s="3"/>
      <c r="T121" s="3"/>
      <c r="U121" s="3"/>
      <c r="V121" s="3"/>
      <c r="W121" s="3"/>
      <c r="X121" s="3"/>
      <c r="Y121" s="3"/>
      <c r="Z121" s="3"/>
    </row>
    <row r="122" spans="1:26" ht="12.75" customHeight="1" x14ac:dyDescent="0.2">
      <c r="A122" s="3"/>
      <c r="B122" s="3"/>
      <c r="C122" s="3"/>
      <c r="D122" s="3"/>
      <c r="E122" s="3"/>
      <c r="F122" s="3"/>
      <c r="G122" s="3"/>
      <c r="H122" s="3"/>
      <c r="I122" s="3"/>
      <c r="J122" s="3"/>
      <c r="K122" s="3"/>
      <c r="L122" s="3"/>
      <c r="M122" s="3"/>
      <c r="N122" s="3"/>
      <c r="O122" s="3"/>
      <c r="P122" s="3"/>
      <c r="T122" s="3"/>
      <c r="U122" s="3"/>
      <c r="V122" s="3"/>
      <c r="W122" s="3"/>
      <c r="X122" s="3"/>
      <c r="Y122" s="3"/>
      <c r="Z122" s="3"/>
    </row>
    <row r="123" spans="1:26" ht="12.75" customHeight="1" x14ac:dyDescent="0.2">
      <c r="A123" s="3"/>
      <c r="B123" s="3"/>
      <c r="C123" s="3"/>
      <c r="D123" s="3"/>
      <c r="E123" s="3"/>
      <c r="F123" s="3"/>
      <c r="G123" s="3"/>
      <c r="H123" s="3"/>
      <c r="I123" s="3"/>
      <c r="J123" s="3"/>
      <c r="K123" s="3"/>
      <c r="L123" s="3"/>
      <c r="M123" s="3"/>
      <c r="N123" s="3"/>
      <c r="O123" s="3"/>
      <c r="P123" s="3"/>
      <c r="T123" s="3"/>
      <c r="U123" s="3"/>
      <c r="V123" s="3"/>
      <c r="W123" s="3"/>
      <c r="X123" s="3"/>
      <c r="Y123" s="3"/>
      <c r="Z123" s="3"/>
    </row>
    <row r="124" spans="1:26" ht="12.75" customHeight="1" x14ac:dyDescent="0.2">
      <c r="A124" s="3"/>
      <c r="B124" s="3"/>
      <c r="C124" s="3"/>
      <c r="D124" s="3"/>
      <c r="E124" s="3"/>
      <c r="F124" s="3"/>
      <c r="G124" s="3"/>
      <c r="H124" s="3"/>
      <c r="I124" s="3"/>
      <c r="J124" s="3"/>
      <c r="K124" s="3"/>
      <c r="L124" s="3"/>
      <c r="M124" s="3"/>
      <c r="N124" s="3"/>
      <c r="O124" s="3"/>
      <c r="P124" s="3"/>
      <c r="T124" s="3"/>
      <c r="U124" s="3"/>
      <c r="V124" s="3"/>
      <c r="W124" s="3"/>
      <c r="X124" s="3"/>
      <c r="Y124" s="3"/>
      <c r="Z124" s="3"/>
    </row>
    <row r="125" spans="1:26" ht="12.75" customHeight="1" x14ac:dyDescent="0.2">
      <c r="A125" s="3"/>
      <c r="B125" s="3"/>
      <c r="C125" s="3"/>
      <c r="D125" s="3"/>
      <c r="E125" s="3"/>
      <c r="F125" s="3"/>
      <c r="G125" s="3"/>
      <c r="H125" s="3"/>
      <c r="I125" s="3"/>
      <c r="J125" s="3"/>
      <c r="K125" s="3"/>
      <c r="L125" s="3"/>
      <c r="M125" s="3"/>
      <c r="N125" s="3"/>
      <c r="O125" s="3"/>
      <c r="P125" s="3"/>
      <c r="T125" s="3"/>
      <c r="U125" s="3"/>
      <c r="V125" s="3"/>
      <c r="W125" s="3"/>
      <c r="X125" s="3"/>
      <c r="Y125" s="3"/>
      <c r="Z125" s="3"/>
    </row>
    <row r="126" spans="1:26" ht="12.75" customHeight="1" x14ac:dyDescent="0.2">
      <c r="A126" s="3"/>
      <c r="B126" s="3"/>
      <c r="C126" s="3"/>
      <c r="D126" s="3"/>
      <c r="E126" s="3"/>
      <c r="F126" s="3"/>
      <c r="G126" s="3"/>
      <c r="H126" s="3"/>
      <c r="I126" s="3"/>
      <c r="J126" s="3"/>
      <c r="K126" s="3"/>
      <c r="L126" s="3"/>
      <c r="M126" s="3"/>
      <c r="N126" s="3"/>
      <c r="O126" s="3"/>
      <c r="P126" s="3"/>
      <c r="T126" s="3"/>
      <c r="U126" s="3"/>
      <c r="V126" s="3"/>
      <c r="W126" s="3"/>
      <c r="X126" s="3"/>
      <c r="Y126" s="3"/>
      <c r="Z126" s="3"/>
    </row>
    <row r="127" spans="1:26" ht="12.75" customHeight="1" x14ac:dyDescent="0.2">
      <c r="A127" s="3"/>
      <c r="B127" s="3"/>
      <c r="C127" s="3"/>
      <c r="D127" s="3"/>
      <c r="E127" s="3"/>
      <c r="F127" s="3"/>
      <c r="G127" s="3"/>
      <c r="H127" s="3"/>
      <c r="I127" s="3"/>
      <c r="J127" s="3"/>
      <c r="K127" s="3"/>
      <c r="L127" s="3"/>
      <c r="M127" s="3"/>
      <c r="N127" s="3"/>
      <c r="O127" s="3"/>
      <c r="P127" s="3"/>
      <c r="T127" s="3"/>
      <c r="U127" s="3"/>
      <c r="V127" s="3"/>
      <c r="W127" s="3"/>
      <c r="X127" s="3"/>
      <c r="Y127" s="3"/>
      <c r="Z127" s="3"/>
    </row>
    <row r="128" spans="1:26" ht="12.75" customHeight="1" x14ac:dyDescent="0.2">
      <c r="A128" s="3"/>
      <c r="B128" s="3"/>
      <c r="C128" s="3"/>
      <c r="D128" s="3"/>
      <c r="E128" s="3"/>
      <c r="F128" s="3"/>
      <c r="G128" s="3"/>
      <c r="H128" s="3"/>
      <c r="I128" s="3"/>
      <c r="J128" s="3"/>
      <c r="K128" s="3"/>
      <c r="L128" s="3"/>
      <c r="M128" s="3"/>
      <c r="N128" s="3"/>
      <c r="O128" s="3"/>
      <c r="P128" s="3"/>
      <c r="T128" s="3"/>
      <c r="U128" s="3"/>
      <c r="V128" s="3"/>
      <c r="W128" s="3"/>
      <c r="X128" s="3"/>
      <c r="Y128" s="3"/>
      <c r="Z128" s="3"/>
    </row>
    <row r="129" spans="1:26" ht="12.75" customHeight="1" x14ac:dyDescent="0.2">
      <c r="A129" s="3"/>
      <c r="B129" s="3"/>
      <c r="C129" s="3"/>
      <c r="D129" s="3"/>
      <c r="E129" s="3"/>
      <c r="F129" s="3"/>
      <c r="G129" s="3"/>
      <c r="H129" s="3"/>
      <c r="I129" s="3"/>
      <c r="J129" s="3"/>
      <c r="K129" s="3"/>
      <c r="L129" s="3"/>
      <c r="M129" s="3"/>
      <c r="N129" s="3"/>
      <c r="O129" s="3"/>
      <c r="P129" s="3"/>
      <c r="S129" s="3"/>
      <c r="T129" s="3"/>
      <c r="U129" s="3"/>
      <c r="V129" s="3"/>
      <c r="W129" s="3"/>
      <c r="X129" s="3"/>
      <c r="Y129" s="3"/>
      <c r="Z129" s="3"/>
    </row>
    <row r="130" spans="1:26" ht="12.75" customHeight="1" x14ac:dyDescent="0.2">
      <c r="A130" s="3"/>
      <c r="B130" s="3"/>
      <c r="C130" s="3"/>
      <c r="D130" s="3"/>
      <c r="E130" s="3"/>
      <c r="F130" s="3"/>
      <c r="G130" s="3"/>
      <c r="H130" s="3"/>
      <c r="I130" s="3"/>
      <c r="J130" s="3"/>
      <c r="K130" s="3"/>
      <c r="L130" s="3"/>
      <c r="M130" s="3"/>
      <c r="N130" s="3"/>
      <c r="O130" s="3"/>
      <c r="P130" s="3"/>
      <c r="S130" s="3"/>
      <c r="T130" s="3"/>
      <c r="U130" s="3"/>
      <c r="V130" s="3"/>
      <c r="W130" s="3"/>
      <c r="X130" s="3"/>
      <c r="Y130" s="3"/>
      <c r="Z130" s="3"/>
    </row>
    <row r="131" spans="1:26" ht="12.75" customHeight="1" x14ac:dyDescent="0.2">
      <c r="A131" s="3"/>
      <c r="B131" s="3"/>
      <c r="C131" s="3"/>
      <c r="D131" s="3"/>
      <c r="E131" s="3"/>
      <c r="F131" s="3"/>
      <c r="G131" s="3"/>
      <c r="H131" s="3"/>
      <c r="I131" s="3"/>
      <c r="J131" s="3"/>
      <c r="K131" s="3"/>
      <c r="L131" s="3"/>
      <c r="M131" s="3"/>
      <c r="N131" s="3"/>
      <c r="O131" s="3"/>
      <c r="P131" s="3"/>
      <c r="S131" s="3"/>
      <c r="T131" s="3"/>
      <c r="U131" s="3"/>
      <c r="V131" s="3"/>
      <c r="W131" s="3"/>
      <c r="X131" s="3"/>
      <c r="Y131" s="3"/>
      <c r="Z131" s="3"/>
    </row>
    <row r="132" spans="1:26" ht="12.75" customHeight="1" x14ac:dyDescent="0.2">
      <c r="A132" s="3"/>
      <c r="B132" s="3"/>
      <c r="C132" s="3"/>
      <c r="D132" s="3"/>
      <c r="E132" s="3"/>
      <c r="F132" s="3"/>
      <c r="G132" s="3"/>
      <c r="H132" s="3"/>
      <c r="I132" s="3"/>
      <c r="J132" s="3"/>
      <c r="K132" s="3"/>
      <c r="L132" s="3"/>
      <c r="M132" s="3"/>
      <c r="N132" s="3"/>
      <c r="O132" s="3"/>
      <c r="P132" s="3"/>
      <c r="S132" s="3"/>
      <c r="T132" s="3"/>
      <c r="U132" s="3"/>
      <c r="V132" s="3"/>
      <c r="W132" s="3"/>
      <c r="X132" s="3"/>
      <c r="Y132" s="3"/>
      <c r="Z132" s="3"/>
    </row>
    <row r="133" spans="1:26" ht="12.75" customHeight="1" x14ac:dyDescent="0.2">
      <c r="A133" s="3"/>
      <c r="B133" s="3"/>
      <c r="C133" s="3"/>
      <c r="D133" s="3"/>
      <c r="E133" s="3"/>
      <c r="F133" s="3"/>
      <c r="G133" s="3"/>
      <c r="H133" s="3"/>
      <c r="I133" s="3"/>
      <c r="J133" s="3"/>
      <c r="K133" s="3"/>
      <c r="L133" s="3"/>
      <c r="M133" s="3"/>
      <c r="N133" s="3"/>
      <c r="O133" s="3"/>
      <c r="P133" s="3"/>
      <c r="S133" s="3"/>
      <c r="T133" s="3"/>
      <c r="U133" s="3"/>
      <c r="V133" s="3"/>
      <c r="W133" s="3"/>
      <c r="X133" s="3"/>
      <c r="Y133" s="3"/>
      <c r="Z133" s="3"/>
    </row>
    <row r="134" spans="1:26" ht="12.75" customHeight="1" x14ac:dyDescent="0.2">
      <c r="A134" s="3"/>
      <c r="B134" s="3"/>
      <c r="C134" s="3"/>
      <c r="D134" s="3"/>
      <c r="E134" s="3"/>
      <c r="F134" s="3"/>
      <c r="G134" s="3"/>
      <c r="H134" s="3"/>
      <c r="I134" s="3"/>
      <c r="J134" s="3"/>
      <c r="K134" s="3"/>
      <c r="L134" s="3"/>
      <c r="M134" s="3"/>
      <c r="N134" s="3"/>
      <c r="O134" s="3"/>
      <c r="P134" s="3"/>
      <c r="S134" s="3"/>
      <c r="T134" s="3"/>
      <c r="U134" s="3"/>
      <c r="V134" s="3"/>
      <c r="W134" s="3"/>
      <c r="X134" s="3"/>
      <c r="Y134" s="3"/>
      <c r="Z134" s="3"/>
    </row>
    <row r="135" spans="1:26" ht="12.75" customHeight="1" x14ac:dyDescent="0.2">
      <c r="A135" s="3"/>
      <c r="B135" s="3"/>
      <c r="C135" s="3"/>
      <c r="D135" s="3"/>
      <c r="E135" s="3"/>
      <c r="F135" s="3"/>
      <c r="G135" s="3"/>
      <c r="H135" s="3"/>
      <c r="I135" s="3"/>
      <c r="J135" s="3"/>
      <c r="K135" s="3"/>
      <c r="L135" s="3"/>
      <c r="M135" s="3"/>
      <c r="N135" s="3"/>
      <c r="O135" s="3"/>
      <c r="P135" s="3"/>
      <c r="S135" s="3"/>
      <c r="T135" s="3"/>
      <c r="U135" s="3"/>
      <c r="V135" s="3"/>
      <c r="W135" s="3"/>
      <c r="X135" s="3"/>
      <c r="Y135" s="3"/>
      <c r="Z135" s="3"/>
    </row>
    <row r="136" spans="1:26" ht="12.75" customHeight="1" x14ac:dyDescent="0.2">
      <c r="A136" s="3"/>
      <c r="B136" s="3"/>
      <c r="C136" s="3"/>
      <c r="D136" s="3"/>
      <c r="E136" s="3"/>
      <c r="F136" s="3"/>
      <c r="G136" s="3"/>
      <c r="H136" s="3"/>
      <c r="I136" s="3"/>
      <c r="J136" s="3"/>
      <c r="K136" s="3"/>
      <c r="L136" s="3"/>
      <c r="M136" s="3"/>
      <c r="N136" s="3"/>
      <c r="O136" s="3"/>
      <c r="P136" s="3"/>
      <c r="S136" s="3"/>
      <c r="T136" s="3"/>
      <c r="U136" s="3"/>
      <c r="V136" s="3"/>
      <c r="W136" s="3"/>
      <c r="X136" s="3"/>
      <c r="Y136" s="3"/>
      <c r="Z136" s="3"/>
    </row>
    <row r="137" spans="1:26" ht="12.75" customHeight="1" x14ac:dyDescent="0.2">
      <c r="A137" s="3"/>
      <c r="B137" s="3"/>
      <c r="C137" s="3"/>
      <c r="D137" s="3"/>
      <c r="E137" s="3"/>
      <c r="F137" s="3"/>
      <c r="G137" s="3"/>
      <c r="H137" s="3"/>
      <c r="I137" s="3"/>
      <c r="J137" s="3"/>
      <c r="K137" s="3"/>
      <c r="L137" s="3"/>
      <c r="M137" s="3"/>
      <c r="N137" s="3"/>
      <c r="O137" s="3"/>
      <c r="P137" s="3"/>
      <c r="S137" s="3"/>
      <c r="T137" s="3"/>
      <c r="U137" s="3"/>
      <c r="V137" s="3"/>
      <c r="W137" s="3"/>
      <c r="X137" s="3"/>
      <c r="Y137" s="3"/>
      <c r="Z137" s="3"/>
    </row>
    <row r="138" spans="1:26" ht="12.75" customHeight="1" x14ac:dyDescent="0.2">
      <c r="A138" s="3"/>
      <c r="B138" s="3"/>
      <c r="C138" s="3"/>
      <c r="D138" s="3"/>
      <c r="E138" s="3"/>
      <c r="F138" s="3"/>
      <c r="G138" s="3"/>
      <c r="H138" s="3"/>
      <c r="I138" s="3"/>
      <c r="J138" s="3"/>
      <c r="K138" s="3"/>
      <c r="L138" s="3"/>
      <c r="M138" s="3"/>
      <c r="N138" s="3"/>
      <c r="O138" s="3"/>
      <c r="P138" s="3"/>
      <c r="S138" s="3"/>
      <c r="T138" s="3"/>
      <c r="U138" s="3"/>
      <c r="V138" s="3"/>
      <c r="W138" s="3"/>
      <c r="X138" s="3"/>
      <c r="Y138" s="3"/>
      <c r="Z138" s="3"/>
    </row>
    <row r="139" spans="1:26" ht="12.75" customHeight="1" x14ac:dyDescent="0.2">
      <c r="A139" s="3"/>
      <c r="B139" s="3"/>
      <c r="C139" s="3"/>
      <c r="D139" s="3"/>
      <c r="E139" s="3"/>
      <c r="F139" s="3"/>
      <c r="G139" s="3"/>
      <c r="H139" s="3"/>
      <c r="I139" s="3"/>
      <c r="J139" s="3"/>
      <c r="K139" s="3"/>
      <c r="L139" s="3"/>
      <c r="M139" s="3"/>
      <c r="N139" s="3"/>
      <c r="O139" s="3"/>
      <c r="P139" s="3"/>
      <c r="S139" s="3"/>
      <c r="T139" s="3"/>
      <c r="U139" s="3"/>
      <c r="V139" s="3"/>
      <c r="W139" s="3"/>
      <c r="X139" s="3"/>
      <c r="Y139" s="3"/>
      <c r="Z139" s="3"/>
    </row>
    <row r="140" spans="1:26" ht="12.75" customHeight="1" x14ac:dyDescent="0.2">
      <c r="A140" s="3"/>
      <c r="B140" s="3"/>
      <c r="C140" s="3"/>
      <c r="D140" s="3"/>
      <c r="E140" s="3"/>
      <c r="F140" s="3"/>
      <c r="G140" s="3"/>
      <c r="H140" s="3"/>
      <c r="I140" s="3"/>
      <c r="J140" s="3"/>
      <c r="K140" s="3"/>
      <c r="L140" s="3"/>
      <c r="M140" s="3"/>
      <c r="N140" s="3"/>
      <c r="O140" s="3"/>
      <c r="P140" s="3"/>
      <c r="S140" s="3"/>
      <c r="T140" s="3"/>
      <c r="U140" s="3"/>
      <c r="V140" s="3"/>
      <c r="W140" s="3"/>
      <c r="X140" s="3"/>
      <c r="Y140" s="3"/>
      <c r="Z140" s="3"/>
    </row>
    <row r="141" spans="1:26" ht="12.75" customHeight="1" x14ac:dyDescent="0.2">
      <c r="A141" s="3"/>
      <c r="B141" s="3"/>
      <c r="C141" s="3"/>
      <c r="D141" s="3"/>
      <c r="E141" s="3"/>
      <c r="F141" s="3"/>
      <c r="G141" s="3"/>
      <c r="H141" s="3"/>
      <c r="I141" s="3"/>
      <c r="J141" s="3"/>
      <c r="K141" s="3"/>
      <c r="L141" s="3"/>
      <c r="M141" s="3"/>
      <c r="N141" s="3"/>
      <c r="O141" s="3"/>
      <c r="P141" s="3"/>
      <c r="S141" s="3"/>
      <c r="T141" s="3"/>
      <c r="U141" s="3"/>
      <c r="V141" s="3"/>
      <c r="W141" s="3"/>
      <c r="X141" s="3"/>
      <c r="Y141" s="3"/>
      <c r="Z141" s="3"/>
    </row>
    <row r="142" spans="1:26" ht="12.75" customHeight="1" x14ac:dyDescent="0.2">
      <c r="A142" s="3"/>
      <c r="B142" s="3"/>
      <c r="C142" s="3"/>
      <c r="D142" s="3"/>
      <c r="E142" s="3"/>
      <c r="F142" s="3"/>
      <c r="G142" s="3"/>
      <c r="H142" s="3"/>
      <c r="I142" s="3"/>
      <c r="J142" s="3"/>
      <c r="K142" s="3"/>
      <c r="L142" s="3"/>
      <c r="M142" s="3"/>
      <c r="N142" s="3"/>
      <c r="O142" s="3"/>
      <c r="P142" s="3"/>
      <c r="S142" s="3"/>
      <c r="T142" s="3"/>
      <c r="U142" s="3"/>
      <c r="V142" s="3"/>
      <c r="W142" s="3"/>
      <c r="X142" s="3"/>
      <c r="Y142" s="3"/>
      <c r="Z142" s="3"/>
    </row>
    <row r="143" spans="1:26" ht="12.75" customHeight="1" x14ac:dyDescent="0.2">
      <c r="A143" s="3"/>
      <c r="B143" s="3"/>
      <c r="C143" s="3"/>
      <c r="D143" s="3"/>
      <c r="E143" s="3"/>
      <c r="F143" s="3"/>
      <c r="G143" s="3"/>
      <c r="H143" s="3"/>
      <c r="I143" s="3"/>
      <c r="J143" s="3"/>
      <c r="K143" s="3"/>
      <c r="L143" s="3"/>
      <c r="M143" s="3"/>
      <c r="N143" s="3"/>
      <c r="O143" s="3"/>
      <c r="P143" s="3"/>
      <c r="S143" s="3"/>
      <c r="T143" s="3"/>
      <c r="U143" s="3"/>
      <c r="V143" s="3"/>
      <c r="W143" s="3"/>
      <c r="X143" s="3"/>
      <c r="Y143" s="3"/>
      <c r="Z143" s="3"/>
    </row>
    <row r="144" spans="1:26" ht="12.75" customHeight="1" x14ac:dyDescent="0.2">
      <c r="A144" s="3"/>
      <c r="B144" s="3"/>
      <c r="C144" s="3"/>
      <c r="D144" s="3"/>
      <c r="E144" s="3"/>
      <c r="F144" s="3"/>
      <c r="G144" s="3"/>
      <c r="H144" s="3"/>
      <c r="I144" s="3"/>
      <c r="J144" s="3"/>
      <c r="K144" s="3"/>
      <c r="L144" s="3"/>
      <c r="M144" s="3"/>
      <c r="N144" s="3"/>
      <c r="O144" s="3"/>
      <c r="P144" s="3"/>
      <c r="S144" s="3"/>
      <c r="T144" s="3"/>
      <c r="U144" s="3"/>
      <c r="V144" s="3"/>
      <c r="W144" s="3"/>
      <c r="X144" s="3"/>
      <c r="Y144" s="3"/>
      <c r="Z144" s="3"/>
    </row>
    <row r="145" spans="1:26" ht="12.75" customHeight="1" x14ac:dyDescent="0.2">
      <c r="A145" s="3"/>
      <c r="B145" s="3"/>
      <c r="C145" s="3"/>
      <c r="D145" s="3"/>
      <c r="E145" s="3"/>
      <c r="F145" s="3"/>
      <c r="G145" s="3"/>
      <c r="H145" s="3"/>
      <c r="I145" s="3"/>
      <c r="J145" s="3"/>
      <c r="K145" s="3"/>
      <c r="L145" s="3"/>
      <c r="M145" s="3"/>
      <c r="N145" s="3"/>
      <c r="O145" s="3"/>
      <c r="P145" s="3"/>
      <c r="S145" s="3"/>
      <c r="T145" s="3"/>
      <c r="U145" s="3"/>
      <c r="V145" s="3"/>
      <c r="W145" s="3"/>
      <c r="X145" s="3"/>
      <c r="Y145" s="3"/>
      <c r="Z145" s="3"/>
    </row>
    <row r="146" spans="1:26" ht="12.75" customHeight="1" x14ac:dyDescent="0.2">
      <c r="A146" s="3"/>
      <c r="B146" s="3"/>
      <c r="C146" s="3"/>
      <c r="D146" s="3"/>
      <c r="E146" s="3"/>
      <c r="F146" s="3"/>
      <c r="G146" s="3"/>
      <c r="H146" s="3"/>
      <c r="I146" s="3"/>
      <c r="J146" s="3"/>
      <c r="K146" s="3"/>
      <c r="L146" s="3"/>
      <c r="M146" s="3"/>
      <c r="N146" s="3"/>
      <c r="O146" s="3"/>
      <c r="P146" s="3"/>
      <c r="S146" s="3"/>
      <c r="T146" s="3"/>
      <c r="U146" s="3"/>
      <c r="V146" s="3"/>
      <c r="W146" s="3"/>
      <c r="X146" s="3"/>
      <c r="Y146" s="3"/>
      <c r="Z146" s="3"/>
    </row>
    <row r="147" spans="1:26" ht="12.75" customHeight="1" x14ac:dyDescent="0.2">
      <c r="A147" s="3"/>
      <c r="B147" s="3"/>
      <c r="C147" s="3"/>
      <c r="D147" s="3"/>
      <c r="E147" s="3"/>
      <c r="F147" s="3"/>
      <c r="G147" s="3"/>
      <c r="H147" s="3"/>
      <c r="I147" s="3"/>
      <c r="J147" s="3"/>
      <c r="K147" s="3"/>
      <c r="L147" s="3"/>
      <c r="M147" s="3"/>
      <c r="N147" s="3"/>
      <c r="O147" s="3"/>
      <c r="P147" s="3"/>
      <c r="S147" s="3"/>
      <c r="T147" s="3"/>
      <c r="U147" s="3"/>
      <c r="V147" s="3"/>
      <c r="W147" s="3"/>
      <c r="X147" s="3"/>
      <c r="Y147" s="3"/>
      <c r="Z147" s="3"/>
    </row>
    <row r="148" spans="1:26" ht="12.75" customHeight="1" x14ac:dyDescent="0.2">
      <c r="A148" s="3"/>
      <c r="B148" s="3"/>
      <c r="C148" s="3"/>
      <c r="D148" s="3"/>
      <c r="E148" s="3"/>
      <c r="F148" s="3"/>
      <c r="G148" s="3"/>
      <c r="H148" s="3"/>
      <c r="I148" s="3"/>
      <c r="J148" s="3"/>
      <c r="K148" s="3"/>
      <c r="L148" s="3"/>
      <c r="M148" s="3"/>
      <c r="N148" s="3"/>
      <c r="O148" s="3"/>
      <c r="P148" s="3"/>
      <c r="S148" s="3"/>
      <c r="T148" s="3"/>
      <c r="U148" s="3"/>
      <c r="V148" s="3"/>
      <c r="W148" s="3"/>
      <c r="X148" s="3"/>
      <c r="Y148" s="3"/>
      <c r="Z148" s="3"/>
    </row>
    <row r="149" spans="1:26"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x14ac:dyDescent="0.2"/>
    <row r="313" spans="1:26" ht="15.75" customHeight="1" x14ac:dyDescent="0.2"/>
    <row r="314" spans="1:26" ht="15.75" customHeight="1" x14ac:dyDescent="0.2"/>
    <row r="315" spans="1:26" ht="15.75" customHeight="1" x14ac:dyDescent="0.2"/>
    <row r="316" spans="1:26" ht="15.75" customHeight="1" x14ac:dyDescent="0.2"/>
    <row r="317" spans="1:26" ht="15.75" customHeight="1" x14ac:dyDescent="0.2"/>
    <row r="318" spans="1:26" ht="15.75" customHeight="1" x14ac:dyDescent="0.2"/>
    <row r="319" spans="1:26" ht="15.75" customHeight="1" x14ac:dyDescent="0.2"/>
    <row r="320" spans="1: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3" right="0.3" top="0.3" bottom="0.3" header="0" footer="0"/>
  <pageSetup scale="75" orientation="landscape"/>
  <headerFooter>
    <oddHeader>&amp;CTab: &amp;A</oddHeader>
    <oddFooter>&amp;L&amp;D &amp;T&amp;C&amp;F -- &amp;A&amp;R&amp;P/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heetViews>
  <sheetFormatPr defaultColWidth="14.5" defaultRowHeight="15" customHeight="1" x14ac:dyDescent="0.2"/>
  <cols>
    <col min="1" max="26" width="8.6640625" customWidth="1"/>
  </cols>
  <sheetData>
    <row r="1" spans="1:3" ht="12" customHeight="1" x14ac:dyDescent="0.2"/>
    <row r="2" spans="1:3" ht="12" customHeight="1" x14ac:dyDescent="0.2"/>
    <row r="3" spans="1:3" ht="12" customHeight="1" x14ac:dyDescent="0.2">
      <c r="A3" s="53"/>
      <c r="B3" s="54"/>
      <c r="C3" s="55"/>
    </row>
    <row r="4" spans="1:3" ht="12" customHeight="1" x14ac:dyDescent="0.2">
      <c r="A4" s="56"/>
      <c r="B4" s="57"/>
      <c r="C4" s="58"/>
    </row>
    <row r="5" spans="1:3" ht="12" customHeight="1" x14ac:dyDescent="0.2">
      <c r="A5" s="56"/>
      <c r="B5" s="57"/>
      <c r="C5" s="58"/>
    </row>
    <row r="6" spans="1:3" ht="12" customHeight="1" x14ac:dyDescent="0.2">
      <c r="A6" s="56"/>
      <c r="B6" s="57"/>
      <c r="C6" s="58"/>
    </row>
    <row r="7" spans="1:3" ht="12" customHeight="1" x14ac:dyDescent="0.2">
      <c r="A7" s="56"/>
      <c r="B7" s="57"/>
      <c r="C7" s="58"/>
    </row>
    <row r="8" spans="1:3" ht="12" customHeight="1" x14ac:dyDescent="0.2">
      <c r="A8" s="56"/>
      <c r="B8" s="57"/>
      <c r="C8" s="58"/>
    </row>
    <row r="9" spans="1:3" ht="12" customHeight="1" x14ac:dyDescent="0.2">
      <c r="A9" s="56"/>
      <c r="B9" s="57"/>
      <c r="C9" s="58"/>
    </row>
    <row r="10" spans="1:3" ht="12" customHeight="1" x14ac:dyDescent="0.2">
      <c r="A10" s="56"/>
      <c r="B10" s="57"/>
      <c r="C10" s="58"/>
    </row>
    <row r="11" spans="1:3" ht="12" customHeight="1" x14ac:dyDescent="0.2">
      <c r="A11" s="56"/>
      <c r="B11" s="57"/>
      <c r="C11" s="58"/>
    </row>
    <row r="12" spans="1:3" ht="12" customHeight="1" x14ac:dyDescent="0.2">
      <c r="A12" s="56"/>
      <c r="B12" s="57"/>
      <c r="C12" s="58"/>
    </row>
    <row r="13" spans="1:3" ht="12" customHeight="1" x14ac:dyDescent="0.2">
      <c r="A13" s="56"/>
      <c r="B13" s="57"/>
      <c r="C13" s="58"/>
    </row>
    <row r="14" spans="1:3" ht="12" customHeight="1" x14ac:dyDescent="0.2">
      <c r="A14" s="56"/>
      <c r="B14" s="57"/>
      <c r="C14" s="58"/>
    </row>
    <row r="15" spans="1:3" ht="12" customHeight="1" x14ac:dyDescent="0.2">
      <c r="A15" s="56"/>
      <c r="B15" s="57"/>
      <c r="C15" s="58"/>
    </row>
    <row r="16" spans="1:3" ht="12" customHeight="1" x14ac:dyDescent="0.2">
      <c r="A16" s="56"/>
      <c r="B16" s="57"/>
      <c r="C16" s="58"/>
    </row>
    <row r="17" spans="1:3" ht="12" customHeight="1" x14ac:dyDescent="0.2">
      <c r="A17" s="56"/>
      <c r="B17" s="57"/>
      <c r="C17" s="58"/>
    </row>
    <row r="18" spans="1:3" ht="12" customHeight="1" x14ac:dyDescent="0.2">
      <c r="A18" s="56"/>
      <c r="B18" s="57"/>
      <c r="C18" s="58"/>
    </row>
    <row r="19" spans="1:3" ht="12" customHeight="1" x14ac:dyDescent="0.2">
      <c r="A19" s="56"/>
      <c r="B19" s="57"/>
      <c r="C19" s="58"/>
    </row>
    <row r="20" spans="1:3" ht="12" customHeight="1" x14ac:dyDescent="0.2">
      <c r="A20" s="59"/>
      <c r="B20" s="60"/>
      <c r="C20" s="61"/>
    </row>
    <row r="21" spans="1:3" ht="12" customHeight="1" x14ac:dyDescent="0.2"/>
    <row r="22" spans="1:3" ht="12" customHeight="1" x14ac:dyDescent="0.2"/>
    <row r="23" spans="1:3" ht="12" customHeight="1" x14ac:dyDescent="0.2"/>
    <row r="24" spans="1:3" ht="12" customHeight="1" x14ac:dyDescent="0.2"/>
    <row r="25" spans="1:3" ht="12" customHeight="1" x14ac:dyDescent="0.2"/>
    <row r="26" spans="1:3" ht="12" customHeight="1" x14ac:dyDescent="0.2"/>
    <row r="27" spans="1:3" ht="12" customHeight="1" x14ac:dyDescent="0.2"/>
    <row r="28" spans="1:3" ht="12" customHeight="1" x14ac:dyDescent="0.2"/>
    <row r="29" spans="1:3" ht="12" customHeight="1" x14ac:dyDescent="0.2"/>
    <row r="30" spans="1:3" ht="12" customHeight="1" x14ac:dyDescent="0.2"/>
    <row r="31" spans="1:3" ht="12" customHeight="1" x14ac:dyDescent="0.2"/>
    <row r="32" spans="1:3"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heetViews>
  <sheetFormatPr defaultColWidth="14.5" defaultRowHeight="15" customHeight="1" x14ac:dyDescent="0.2"/>
  <cols>
    <col min="1" max="1" width="18.6640625" customWidth="1"/>
    <col min="2" max="2" width="15.5" customWidth="1"/>
    <col min="3" max="26" width="8.6640625" customWidth="1"/>
  </cols>
  <sheetData>
    <row r="1" spans="1:10" ht="12" customHeight="1" x14ac:dyDescent="0.2"/>
    <row r="2" spans="1:10" ht="12" customHeight="1" x14ac:dyDescent="0.2"/>
    <row r="3" spans="1:10" ht="12" customHeight="1" x14ac:dyDescent="0.2">
      <c r="A3" s="53"/>
      <c r="B3" s="54"/>
      <c r="C3" s="55"/>
      <c r="J3" s="6" t="s">
        <v>18</v>
      </c>
    </row>
    <row r="4" spans="1:10" ht="12" customHeight="1" x14ac:dyDescent="0.2">
      <c r="A4" s="56"/>
      <c r="B4" s="57"/>
      <c r="C4" s="58"/>
    </row>
    <row r="5" spans="1:10" ht="12" customHeight="1" x14ac:dyDescent="0.2">
      <c r="A5" s="56"/>
      <c r="B5" s="57"/>
      <c r="C5" s="58"/>
    </row>
    <row r="6" spans="1:10" ht="12" customHeight="1" x14ac:dyDescent="0.2">
      <c r="A6" s="56"/>
      <c r="B6" s="57"/>
      <c r="C6" s="58"/>
      <c r="J6" s="6" t="s">
        <v>22</v>
      </c>
    </row>
    <row r="7" spans="1:10" ht="12" customHeight="1" x14ac:dyDescent="0.2">
      <c r="A7" s="56"/>
      <c r="B7" s="57"/>
      <c r="C7" s="58"/>
    </row>
    <row r="8" spans="1:10" ht="12" customHeight="1" x14ac:dyDescent="0.2">
      <c r="A8" s="56"/>
      <c r="B8" s="57"/>
      <c r="C8" s="58"/>
    </row>
    <row r="9" spans="1:10" ht="12" customHeight="1" x14ac:dyDescent="0.2">
      <c r="A9" s="56"/>
      <c r="B9" s="57"/>
      <c r="C9" s="58"/>
    </row>
    <row r="10" spans="1:10" ht="12" customHeight="1" x14ac:dyDescent="0.2">
      <c r="A10" s="56"/>
      <c r="B10" s="57"/>
      <c r="C10" s="58"/>
    </row>
    <row r="11" spans="1:10" ht="12" customHeight="1" x14ac:dyDescent="0.2">
      <c r="A11" s="56"/>
      <c r="B11" s="57"/>
      <c r="C11" s="58"/>
    </row>
    <row r="12" spans="1:10" ht="12" customHeight="1" x14ac:dyDescent="0.2">
      <c r="A12" s="56"/>
      <c r="B12" s="57"/>
      <c r="C12" s="58"/>
    </row>
    <row r="13" spans="1:10" ht="12" customHeight="1" x14ac:dyDescent="0.2">
      <c r="A13" s="56"/>
      <c r="B13" s="57"/>
      <c r="C13" s="58"/>
    </row>
    <row r="14" spans="1:10" ht="12" customHeight="1" x14ac:dyDescent="0.2">
      <c r="A14" s="56"/>
      <c r="B14" s="57"/>
      <c r="C14" s="58"/>
    </row>
    <row r="15" spans="1:10" ht="12" customHeight="1" x14ac:dyDescent="0.2">
      <c r="A15" s="56"/>
      <c r="B15" s="57"/>
      <c r="C15" s="58"/>
    </row>
    <row r="16" spans="1:10" ht="12" customHeight="1" x14ac:dyDescent="0.2">
      <c r="A16" s="56"/>
      <c r="B16" s="57"/>
      <c r="C16" s="58"/>
    </row>
    <row r="17" spans="1:3" ht="12" customHeight="1" x14ac:dyDescent="0.2">
      <c r="A17" s="56"/>
      <c r="B17" s="57"/>
      <c r="C17" s="58"/>
    </row>
    <row r="18" spans="1:3" ht="12" customHeight="1" x14ac:dyDescent="0.2">
      <c r="A18" s="56"/>
      <c r="B18" s="57"/>
      <c r="C18" s="58"/>
    </row>
    <row r="19" spans="1:3" ht="12" customHeight="1" x14ac:dyDescent="0.2">
      <c r="A19" s="56"/>
      <c r="B19" s="57"/>
      <c r="C19" s="58"/>
    </row>
    <row r="20" spans="1:3" ht="12" customHeight="1" x14ac:dyDescent="0.2">
      <c r="A20" s="59"/>
      <c r="B20" s="60"/>
      <c r="C20" s="61"/>
    </row>
    <row r="21" spans="1:3" ht="12" customHeight="1" x14ac:dyDescent="0.2"/>
    <row r="22" spans="1:3" ht="12" customHeight="1" x14ac:dyDescent="0.2"/>
    <row r="23" spans="1:3" ht="12" customHeight="1" x14ac:dyDescent="0.2"/>
    <row r="24" spans="1:3" ht="12" customHeight="1" x14ac:dyDescent="0.2"/>
    <row r="25" spans="1:3" ht="12" customHeight="1" x14ac:dyDescent="0.2"/>
    <row r="26" spans="1:3" ht="12" customHeight="1" x14ac:dyDescent="0.2"/>
    <row r="27" spans="1:3" ht="12" customHeight="1" x14ac:dyDescent="0.2"/>
    <row r="28" spans="1:3" ht="12" customHeight="1" x14ac:dyDescent="0.2"/>
    <row r="29" spans="1:3" ht="12" customHeight="1" x14ac:dyDescent="0.2"/>
    <row r="30" spans="1:3" ht="12" customHeight="1" x14ac:dyDescent="0.2"/>
    <row r="31" spans="1:3" ht="12" customHeight="1" x14ac:dyDescent="0.2"/>
    <row r="32" spans="1:3"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workbookViewId="0"/>
  </sheetViews>
  <sheetFormatPr defaultColWidth="14.5" defaultRowHeight="15" customHeight="1" x14ac:dyDescent="0.2"/>
  <cols>
    <col min="1" max="1" width="14.1640625" customWidth="1"/>
    <col min="2" max="2" width="15.5" customWidth="1"/>
    <col min="3" max="3" width="16.1640625" customWidth="1"/>
    <col min="4" max="4" width="15.5" customWidth="1"/>
    <col min="5" max="5" width="24.1640625" customWidth="1"/>
    <col min="6" max="6" width="15.5" customWidth="1"/>
    <col min="7" max="7" width="16.6640625" customWidth="1"/>
    <col min="8" max="8" width="15.5" customWidth="1"/>
    <col min="9" max="9" width="28.33203125" customWidth="1"/>
    <col min="10" max="10" width="16.6640625" customWidth="1"/>
    <col min="11" max="26" width="8.6640625" customWidth="1"/>
  </cols>
  <sheetData>
    <row r="1" spans="1:11" ht="12" customHeight="1" x14ac:dyDescent="0.2"/>
    <row r="2" spans="1:11" ht="12" customHeight="1" x14ac:dyDescent="0.2"/>
    <row r="3" spans="1:11" ht="12" customHeight="1" x14ac:dyDescent="0.2">
      <c r="A3" s="53"/>
      <c r="B3" s="55"/>
      <c r="C3" s="53"/>
      <c r="D3" s="55"/>
      <c r="E3" s="53"/>
      <c r="F3" s="55"/>
      <c r="G3" s="53"/>
      <c r="H3" s="55"/>
      <c r="I3" s="53"/>
      <c r="J3" s="54"/>
      <c r="K3" s="55"/>
    </row>
    <row r="4" spans="1:11" ht="12" customHeight="1" x14ac:dyDescent="0.2">
      <c r="A4" s="56"/>
      <c r="B4" s="58"/>
      <c r="C4" s="56"/>
      <c r="D4" s="58"/>
      <c r="E4" s="56"/>
      <c r="F4" s="58"/>
      <c r="G4" s="56"/>
      <c r="H4" s="58"/>
      <c r="I4" s="56"/>
      <c r="J4" s="57"/>
      <c r="K4" s="58"/>
    </row>
    <row r="5" spans="1:11" ht="12" customHeight="1" x14ac:dyDescent="0.2">
      <c r="A5" s="56"/>
      <c r="B5" s="58"/>
      <c r="C5" s="56"/>
      <c r="D5" s="58"/>
      <c r="E5" s="56"/>
      <c r="F5" s="58"/>
      <c r="G5" s="56"/>
      <c r="H5" s="58"/>
      <c r="I5" s="56"/>
      <c r="J5" s="57"/>
      <c r="K5" s="58"/>
    </row>
    <row r="6" spans="1:11" ht="12" customHeight="1" x14ac:dyDescent="0.2">
      <c r="A6" s="56"/>
      <c r="B6" s="58"/>
      <c r="C6" s="56"/>
      <c r="D6" s="58"/>
      <c r="E6" s="56"/>
      <c r="F6" s="58"/>
      <c r="G6" s="56"/>
      <c r="H6" s="58"/>
      <c r="I6" s="56"/>
      <c r="J6" s="57"/>
      <c r="K6" s="58"/>
    </row>
    <row r="7" spans="1:11" ht="12" customHeight="1" x14ac:dyDescent="0.2">
      <c r="A7" s="56"/>
      <c r="B7" s="58"/>
      <c r="C7" s="56"/>
      <c r="D7" s="58"/>
      <c r="E7" s="56"/>
      <c r="F7" s="58"/>
      <c r="G7" s="56"/>
      <c r="H7" s="58"/>
      <c r="I7" s="56"/>
      <c r="J7" s="57"/>
      <c r="K7" s="58"/>
    </row>
    <row r="8" spans="1:11" ht="12" customHeight="1" x14ac:dyDescent="0.2">
      <c r="A8" s="56"/>
      <c r="B8" s="58"/>
      <c r="C8" s="56"/>
      <c r="D8" s="58"/>
      <c r="E8" s="56"/>
      <c r="F8" s="58"/>
      <c r="G8" s="56"/>
      <c r="H8" s="58"/>
      <c r="I8" s="56"/>
      <c r="J8" s="57"/>
      <c r="K8" s="58"/>
    </row>
    <row r="9" spans="1:11" ht="12" customHeight="1" x14ac:dyDescent="0.2">
      <c r="A9" s="56"/>
      <c r="B9" s="58"/>
      <c r="C9" s="56"/>
      <c r="D9" s="58"/>
      <c r="E9" s="56"/>
      <c r="F9" s="58"/>
      <c r="G9" s="56"/>
      <c r="H9" s="58"/>
      <c r="I9" s="56"/>
      <c r="J9" s="57"/>
      <c r="K9" s="58"/>
    </row>
    <row r="10" spans="1:11" ht="12" customHeight="1" x14ac:dyDescent="0.2">
      <c r="A10" s="59"/>
      <c r="B10" s="61"/>
      <c r="C10" s="56"/>
      <c r="D10" s="58"/>
      <c r="E10" s="56"/>
      <c r="F10" s="58"/>
      <c r="G10" s="56"/>
      <c r="H10" s="58"/>
      <c r="I10" s="56"/>
      <c r="J10" s="57"/>
      <c r="K10" s="58"/>
    </row>
    <row r="11" spans="1:11" ht="12" customHeight="1" x14ac:dyDescent="0.2">
      <c r="A11" s="53"/>
      <c r="B11" s="55"/>
      <c r="C11" s="56"/>
      <c r="D11" s="58"/>
      <c r="E11" s="56"/>
      <c r="F11" s="58"/>
      <c r="G11" s="56"/>
      <c r="H11" s="58"/>
      <c r="I11" s="56"/>
      <c r="J11" s="57"/>
      <c r="K11" s="58"/>
    </row>
    <row r="12" spans="1:11" ht="12" customHeight="1" x14ac:dyDescent="0.2">
      <c r="A12" s="56"/>
      <c r="B12" s="58"/>
      <c r="C12" s="56"/>
      <c r="D12" s="58"/>
      <c r="E12" s="56"/>
      <c r="F12" s="58"/>
      <c r="G12" s="56"/>
      <c r="H12" s="58"/>
      <c r="I12" s="56"/>
      <c r="J12" s="57"/>
      <c r="K12" s="58"/>
    </row>
    <row r="13" spans="1:11" ht="12" customHeight="1" x14ac:dyDescent="0.2">
      <c r="A13" s="56"/>
      <c r="B13" s="58"/>
      <c r="C13" s="56"/>
      <c r="D13" s="58"/>
      <c r="E13" s="56"/>
      <c r="F13" s="58"/>
      <c r="G13" s="56"/>
      <c r="H13" s="58"/>
      <c r="I13" s="56"/>
      <c r="J13" s="57"/>
      <c r="K13" s="58"/>
    </row>
    <row r="14" spans="1:11" ht="12" customHeight="1" x14ac:dyDescent="0.2">
      <c r="A14" s="56"/>
      <c r="B14" s="58"/>
      <c r="C14" s="56"/>
      <c r="D14" s="58"/>
      <c r="E14" s="56"/>
      <c r="F14" s="58"/>
      <c r="G14" s="56"/>
      <c r="H14" s="58"/>
      <c r="I14" s="56"/>
      <c r="J14" s="57"/>
      <c r="K14" s="58"/>
    </row>
    <row r="15" spans="1:11" ht="12" customHeight="1" x14ac:dyDescent="0.2">
      <c r="A15" s="56"/>
      <c r="B15" s="58"/>
      <c r="C15" s="56"/>
      <c r="D15" s="58"/>
      <c r="E15" s="56"/>
      <c r="F15" s="58"/>
      <c r="G15" s="56"/>
      <c r="H15" s="58"/>
      <c r="I15" s="56"/>
      <c r="J15" s="57"/>
      <c r="K15" s="58"/>
    </row>
    <row r="16" spans="1:11" ht="12" customHeight="1" x14ac:dyDescent="0.2">
      <c r="A16" s="56"/>
      <c r="B16" s="58"/>
      <c r="C16" s="56"/>
      <c r="D16" s="58"/>
      <c r="E16" s="56"/>
      <c r="F16" s="58"/>
      <c r="G16" s="56"/>
      <c r="H16" s="58"/>
      <c r="I16" s="56"/>
      <c r="J16" s="57"/>
      <c r="K16" s="58"/>
    </row>
    <row r="17" spans="1:11" ht="12" customHeight="1" x14ac:dyDescent="0.2">
      <c r="A17" s="56"/>
      <c r="B17" s="58"/>
      <c r="C17" s="56"/>
      <c r="D17" s="58"/>
      <c r="E17" s="56"/>
      <c r="F17" s="58"/>
      <c r="G17" s="56"/>
      <c r="H17" s="58"/>
      <c r="I17" s="56"/>
      <c r="J17" s="57"/>
      <c r="K17" s="58"/>
    </row>
    <row r="18" spans="1:11" ht="12" customHeight="1" x14ac:dyDescent="0.2">
      <c r="A18" s="56"/>
      <c r="B18" s="58"/>
      <c r="C18" s="56"/>
      <c r="D18" s="58"/>
      <c r="E18" s="56"/>
      <c r="F18" s="58"/>
      <c r="G18" s="56"/>
      <c r="H18" s="58"/>
      <c r="I18" s="56"/>
      <c r="J18" s="57"/>
      <c r="K18" s="58"/>
    </row>
    <row r="19" spans="1:11" ht="12" customHeight="1" x14ac:dyDescent="0.2">
      <c r="A19" s="56"/>
      <c r="B19" s="58"/>
      <c r="C19" s="56"/>
      <c r="D19" s="58"/>
      <c r="E19" s="56"/>
      <c r="F19" s="58"/>
      <c r="G19" s="56"/>
      <c r="H19" s="58"/>
      <c r="I19" s="56"/>
      <c r="J19" s="57"/>
      <c r="K19" s="58"/>
    </row>
    <row r="20" spans="1:11" ht="12" customHeight="1" x14ac:dyDescent="0.2">
      <c r="A20" s="56"/>
      <c r="B20" s="58"/>
      <c r="C20" s="59"/>
      <c r="D20" s="61"/>
      <c r="E20" s="59"/>
      <c r="F20" s="61"/>
      <c r="G20" s="59"/>
      <c r="H20" s="61"/>
      <c r="I20" s="59"/>
      <c r="J20" s="60"/>
      <c r="K20" s="61"/>
    </row>
    <row r="21" spans="1:11" ht="12" customHeight="1" x14ac:dyDescent="0.2">
      <c r="A21" s="59"/>
      <c r="B21" s="61"/>
    </row>
    <row r="22" spans="1:11" ht="12" customHeight="1" x14ac:dyDescent="0.2">
      <c r="A22" s="7" t="s">
        <v>143</v>
      </c>
      <c r="B22" s="6" t="s">
        <v>17</v>
      </c>
    </row>
    <row r="23" spans="1:11" ht="12" customHeight="1" x14ac:dyDescent="0.2">
      <c r="A23" s="8" t="s">
        <v>144</v>
      </c>
      <c r="B23" s="9">
        <v>1692</v>
      </c>
    </row>
    <row r="24" spans="1:11" ht="12" customHeight="1" x14ac:dyDescent="0.2">
      <c r="A24" s="8" t="s">
        <v>145</v>
      </c>
      <c r="B24" s="9">
        <v>1692</v>
      </c>
    </row>
    <row r="25" spans="1:11" ht="12" customHeight="1" x14ac:dyDescent="0.2">
      <c r="A25" s="8" t="s">
        <v>146</v>
      </c>
      <c r="B25" s="9">
        <v>2276.5</v>
      </c>
    </row>
    <row r="26" spans="1:11" ht="12" customHeight="1" x14ac:dyDescent="0.2">
      <c r="A26" s="8" t="s">
        <v>147</v>
      </c>
      <c r="B26" s="9">
        <v>3016</v>
      </c>
    </row>
    <row r="27" spans="1:11" ht="12" customHeight="1" x14ac:dyDescent="0.2">
      <c r="A27" s="8" t="s">
        <v>148</v>
      </c>
      <c r="B27" s="9">
        <v>1845</v>
      </c>
    </row>
    <row r="28" spans="1:11" ht="12" customHeight="1" x14ac:dyDescent="0.2">
      <c r="A28" s="8" t="s">
        <v>149</v>
      </c>
      <c r="B28" s="9">
        <v>2059</v>
      </c>
    </row>
    <row r="29" spans="1:11" ht="12" customHeight="1" x14ac:dyDescent="0.2">
      <c r="A29" s="8" t="s">
        <v>127</v>
      </c>
      <c r="B29" s="9">
        <v>12580.5</v>
      </c>
    </row>
    <row r="30" spans="1:11" ht="12" customHeight="1" x14ac:dyDescent="0.2"/>
    <row r="31" spans="1:11" ht="12" customHeight="1" x14ac:dyDescent="0.2"/>
    <row r="32" spans="1:11" ht="12" customHeight="1" x14ac:dyDescent="0.2"/>
    <row r="33" spans="3:4" ht="12" customHeight="1" x14ac:dyDescent="0.2"/>
    <row r="34" spans="3:4" ht="12" customHeight="1" x14ac:dyDescent="0.2"/>
    <row r="35" spans="3:4" ht="12" customHeight="1" x14ac:dyDescent="0.2"/>
    <row r="36" spans="3:4" ht="12" customHeight="1" x14ac:dyDescent="0.2"/>
    <row r="37" spans="3:4" ht="12" customHeight="1" x14ac:dyDescent="0.2"/>
    <row r="38" spans="3:4" ht="12" customHeight="1" x14ac:dyDescent="0.2"/>
    <row r="39" spans="3:4" ht="12" customHeight="1" x14ac:dyDescent="0.2"/>
    <row r="40" spans="3:4" ht="12" customHeight="1" x14ac:dyDescent="0.2"/>
    <row r="41" spans="3:4" ht="12" customHeight="1" x14ac:dyDescent="0.2"/>
    <row r="42" spans="3:4" ht="12" customHeight="1" x14ac:dyDescent="0.2">
      <c r="C42" s="7" t="s">
        <v>143</v>
      </c>
      <c r="D42" s="6" t="s">
        <v>17</v>
      </c>
    </row>
    <row r="43" spans="3:4" ht="12" customHeight="1" x14ac:dyDescent="0.2">
      <c r="C43" s="8" t="s">
        <v>25</v>
      </c>
      <c r="D43" s="9">
        <v>2276.5</v>
      </c>
    </row>
    <row r="44" spans="3:4" ht="12" customHeight="1" x14ac:dyDescent="0.2">
      <c r="C44" s="8" t="s">
        <v>19</v>
      </c>
      <c r="D44" s="9">
        <v>3016</v>
      </c>
    </row>
    <row r="45" spans="3:4" ht="12" customHeight="1" x14ac:dyDescent="0.2">
      <c r="C45" s="8" t="s">
        <v>31</v>
      </c>
      <c r="D45" s="9">
        <v>1692</v>
      </c>
    </row>
    <row r="46" spans="3:4" ht="12" customHeight="1" x14ac:dyDescent="0.2">
      <c r="C46" s="8" t="s">
        <v>30</v>
      </c>
      <c r="D46" s="9">
        <v>1692</v>
      </c>
    </row>
    <row r="47" spans="3:4" ht="12" customHeight="1" x14ac:dyDescent="0.2">
      <c r="C47" s="8" t="s">
        <v>26</v>
      </c>
      <c r="D47" s="9">
        <v>2059</v>
      </c>
    </row>
    <row r="48" spans="3:4" ht="12" customHeight="1" x14ac:dyDescent="0.2">
      <c r="C48" s="8" t="s">
        <v>28</v>
      </c>
      <c r="D48" s="9">
        <v>1845</v>
      </c>
    </row>
    <row r="49" spans="3:6" ht="12" customHeight="1" x14ac:dyDescent="0.2">
      <c r="C49" s="8" t="s">
        <v>127</v>
      </c>
      <c r="D49" s="9">
        <v>12580.5</v>
      </c>
    </row>
    <row r="50" spans="3:6" ht="12" customHeight="1" x14ac:dyDescent="0.2"/>
    <row r="51" spans="3:6" ht="12" customHeight="1" x14ac:dyDescent="0.2"/>
    <row r="52" spans="3:6" ht="12" customHeight="1" x14ac:dyDescent="0.2"/>
    <row r="53" spans="3:6" ht="12" customHeight="1" x14ac:dyDescent="0.2"/>
    <row r="54" spans="3:6" ht="12" customHeight="1" x14ac:dyDescent="0.2"/>
    <row r="55" spans="3:6" ht="12" customHeight="1" x14ac:dyDescent="0.2"/>
    <row r="56" spans="3:6" ht="12" customHeight="1" x14ac:dyDescent="0.2"/>
    <row r="57" spans="3:6" ht="12" customHeight="1" x14ac:dyDescent="0.2"/>
    <row r="58" spans="3:6" ht="12" customHeight="1" x14ac:dyDescent="0.2"/>
    <row r="59" spans="3:6" ht="12" customHeight="1" x14ac:dyDescent="0.2"/>
    <row r="60" spans="3:6" ht="12" customHeight="1" x14ac:dyDescent="0.2"/>
    <row r="61" spans="3:6" ht="12" customHeight="1" x14ac:dyDescent="0.2">
      <c r="E61" s="7" t="s">
        <v>143</v>
      </c>
      <c r="F61" s="6" t="s">
        <v>17</v>
      </c>
    </row>
    <row r="62" spans="3:6" ht="12" customHeight="1" x14ac:dyDescent="0.2">
      <c r="E62" s="8" t="s">
        <v>150</v>
      </c>
      <c r="F62" s="9">
        <v>4012.99</v>
      </c>
    </row>
    <row r="63" spans="3:6" ht="12" customHeight="1" x14ac:dyDescent="0.2">
      <c r="E63" s="8" t="s">
        <v>151</v>
      </c>
      <c r="F63" s="9">
        <v>311.70000000000005</v>
      </c>
    </row>
    <row r="64" spans="3:6" ht="12" customHeight="1" x14ac:dyDescent="0.2">
      <c r="E64" s="8" t="s">
        <v>152</v>
      </c>
      <c r="F64" s="9">
        <v>10858.69</v>
      </c>
    </row>
    <row r="65" spans="5:9" ht="12" customHeight="1" x14ac:dyDescent="0.2">
      <c r="E65" s="8" t="s">
        <v>153</v>
      </c>
      <c r="F65" s="9">
        <v>4792.59</v>
      </c>
    </row>
    <row r="66" spans="5:9" ht="12" customHeight="1" x14ac:dyDescent="0.2">
      <c r="E66" s="8" t="s">
        <v>154</v>
      </c>
      <c r="F66" s="9">
        <v>16112.989999999998</v>
      </c>
    </row>
    <row r="67" spans="5:9" ht="12" customHeight="1" x14ac:dyDescent="0.2">
      <c r="E67" s="8" t="s">
        <v>155</v>
      </c>
      <c r="F67" s="9">
        <v>1712.56</v>
      </c>
    </row>
    <row r="68" spans="5:9" ht="12" customHeight="1" x14ac:dyDescent="0.2">
      <c r="E68" s="8" t="s">
        <v>127</v>
      </c>
      <c r="F68" s="9">
        <v>37801.519999999997</v>
      </c>
    </row>
    <row r="69" spans="5:9" ht="12" customHeight="1" x14ac:dyDescent="0.2"/>
    <row r="70" spans="5:9" ht="12" customHeight="1" x14ac:dyDescent="0.2"/>
    <row r="71" spans="5:9" ht="12" customHeight="1" x14ac:dyDescent="0.2"/>
    <row r="72" spans="5:9" ht="12" customHeight="1" x14ac:dyDescent="0.2"/>
    <row r="73" spans="5:9" ht="12" customHeight="1" x14ac:dyDescent="0.2"/>
    <row r="74" spans="5:9" ht="12" customHeight="1" x14ac:dyDescent="0.2"/>
    <row r="75" spans="5:9" ht="12" customHeight="1" x14ac:dyDescent="0.2"/>
    <row r="76" spans="5:9" ht="12" customHeight="1" x14ac:dyDescent="0.2"/>
    <row r="77" spans="5:9" ht="12" customHeight="1" x14ac:dyDescent="0.2">
      <c r="G77" s="7" t="s">
        <v>143</v>
      </c>
      <c r="H77" s="6" t="s">
        <v>156</v>
      </c>
      <c r="I77" s="6" t="s">
        <v>17</v>
      </c>
    </row>
    <row r="78" spans="5:9" ht="12" customHeight="1" x14ac:dyDescent="0.2">
      <c r="G78" s="8" t="s">
        <v>130</v>
      </c>
      <c r="H78" s="10">
        <v>212</v>
      </c>
      <c r="I78" s="9">
        <v>1272</v>
      </c>
    </row>
    <row r="79" spans="5:9" ht="12" customHeight="1" x14ac:dyDescent="0.2">
      <c r="G79" s="8" t="s">
        <v>131</v>
      </c>
      <c r="H79" s="10">
        <v>373</v>
      </c>
      <c r="I79" s="9">
        <v>2424.5</v>
      </c>
    </row>
    <row r="80" spans="5:9" ht="12" customHeight="1" x14ac:dyDescent="0.2">
      <c r="G80" s="8" t="s">
        <v>132</v>
      </c>
      <c r="H80" s="10">
        <v>1265</v>
      </c>
      <c r="I80" s="9">
        <v>11385</v>
      </c>
    </row>
    <row r="81" spans="7:9" ht="12" customHeight="1" x14ac:dyDescent="0.2">
      <c r="G81" s="8" t="s">
        <v>133</v>
      </c>
      <c r="H81" s="10">
        <v>583</v>
      </c>
      <c r="I81" s="9">
        <v>1749</v>
      </c>
    </row>
    <row r="82" spans="7:9" ht="12" customHeight="1" x14ac:dyDescent="0.2">
      <c r="G82" s="8" t="s">
        <v>134</v>
      </c>
      <c r="H82" s="10">
        <v>874</v>
      </c>
      <c r="I82" s="9">
        <v>3487.26</v>
      </c>
    </row>
    <row r="83" spans="7:9" ht="12" customHeight="1" x14ac:dyDescent="0.2">
      <c r="G83" s="8" t="s">
        <v>135</v>
      </c>
      <c r="H83" s="10">
        <v>122</v>
      </c>
      <c r="I83" s="9">
        <v>549</v>
      </c>
    </row>
    <row r="84" spans="7:9" ht="12" customHeight="1" x14ac:dyDescent="0.2">
      <c r="G84" s="8" t="s">
        <v>136</v>
      </c>
      <c r="H84" s="10">
        <v>235</v>
      </c>
      <c r="I84" s="9">
        <v>1527.5</v>
      </c>
    </row>
    <row r="85" spans="7:9" ht="12" customHeight="1" x14ac:dyDescent="0.2">
      <c r="G85" s="8" t="s">
        <v>138</v>
      </c>
      <c r="H85" s="10">
        <v>285</v>
      </c>
      <c r="I85" s="9">
        <v>2847.1499999999996</v>
      </c>
    </row>
    <row r="86" spans="7:9" ht="12" customHeight="1" x14ac:dyDescent="0.2">
      <c r="G86" s="8" t="s">
        <v>140</v>
      </c>
      <c r="H86" s="10">
        <v>85</v>
      </c>
      <c r="I86" s="9">
        <v>382.5</v>
      </c>
    </row>
    <row r="87" spans="7:9" ht="12" customHeight="1" x14ac:dyDescent="0.2">
      <c r="G87" s="8" t="s">
        <v>141</v>
      </c>
      <c r="H87" s="10">
        <v>539</v>
      </c>
      <c r="I87" s="9">
        <v>3767.61</v>
      </c>
    </row>
    <row r="88" spans="7:9" ht="12" customHeight="1" x14ac:dyDescent="0.2">
      <c r="G88" s="8" t="s">
        <v>142</v>
      </c>
      <c r="H88" s="10">
        <v>580</v>
      </c>
      <c r="I88" s="9">
        <v>8410</v>
      </c>
    </row>
    <row r="89" spans="7:9" ht="12" customHeight="1" x14ac:dyDescent="0.2">
      <c r="G89" s="8" t="s">
        <v>127</v>
      </c>
      <c r="H89" s="10">
        <v>5153</v>
      </c>
      <c r="I89" s="9">
        <v>37801.520000000004</v>
      </c>
    </row>
    <row r="90" spans="7:9" ht="12" customHeight="1" x14ac:dyDescent="0.2"/>
    <row r="91" spans="7:9" ht="12" customHeight="1" x14ac:dyDescent="0.2"/>
    <row r="92" spans="7:9" ht="12" customHeight="1" x14ac:dyDescent="0.2"/>
    <row r="93" spans="7:9" ht="12" customHeight="1" x14ac:dyDescent="0.2"/>
    <row r="94" spans="7:9" ht="12" customHeight="1" x14ac:dyDescent="0.2"/>
    <row r="95" spans="7:9" ht="12" customHeight="1" x14ac:dyDescent="0.2"/>
    <row r="96" spans="7:9"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ageMargins left="0.7" right="0.7" top="0.75" bottom="0.75" header="0" footer="0"/>
  <pageSetup orientation="portrait"/>
  <drawing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showGridLines="0" workbookViewId="0"/>
  </sheetViews>
  <sheetFormatPr defaultColWidth="14.5" defaultRowHeight="15" customHeight="1" x14ac:dyDescent="0.2"/>
  <cols>
    <col min="1" max="38" width="8.6640625" customWidth="1"/>
  </cols>
  <sheetData>
    <row r="1" ht="12" customHeight="1" x14ac:dyDescent="0.2"/>
    <row r="2" ht="12" customHeight="1" x14ac:dyDescent="0.2"/>
    <row r="3" ht="12" customHeight="1" x14ac:dyDescent="0.2"/>
    <row r="4" ht="12" customHeight="1" x14ac:dyDescent="0.2"/>
    <row r="5" ht="12" customHeight="1" x14ac:dyDescent="0.2"/>
    <row r="6" ht="12" customHeight="1" x14ac:dyDescent="0.2"/>
    <row r="7" ht="12" customHeight="1" x14ac:dyDescent="0.2"/>
    <row r="8" ht="12" customHeight="1" x14ac:dyDescent="0.2"/>
    <row r="9" ht="12" customHeight="1" x14ac:dyDescent="0.2"/>
    <row r="10" ht="12" customHeight="1" x14ac:dyDescent="0.2"/>
    <row r="11" ht="12" customHeight="1" x14ac:dyDescent="0.2"/>
    <row r="12" ht="12" customHeight="1" x14ac:dyDescent="0.2"/>
    <row r="13" ht="12" customHeight="1" x14ac:dyDescent="0.2"/>
    <row r="14" ht="12" customHeight="1" x14ac:dyDescent="0.2"/>
    <row r="15" ht="12" customHeight="1" x14ac:dyDescent="0.2"/>
    <row r="1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heetViews>
  <sheetFormatPr defaultColWidth="14.5" defaultRowHeight="15" customHeight="1" x14ac:dyDescent="0.2"/>
  <cols>
    <col min="1" max="1" width="13.6640625" customWidth="1"/>
    <col min="2" max="2" width="15.5" customWidth="1"/>
    <col min="3" max="3" width="13.6640625" customWidth="1"/>
    <col min="4" max="5" width="15.5" customWidth="1"/>
    <col min="6" max="6" width="16.6640625" customWidth="1"/>
    <col min="7" max="26" width="8.6640625" customWidth="1"/>
  </cols>
  <sheetData>
    <row r="1" spans="1:3" ht="12" customHeight="1" x14ac:dyDescent="0.2"/>
    <row r="2" spans="1:3" ht="12" customHeight="1" x14ac:dyDescent="0.2"/>
    <row r="3" spans="1:3" ht="12" customHeight="1" x14ac:dyDescent="0.2">
      <c r="A3" s="6" t="s">
        <v>17</v>
      </c>
      <c r="C3" s="6" t="s">
        <v>157</v>
      </c>
    </row>
    <row r="4" spans="1:3" ht="12" customHeight="1" x14ac:dyDescent="0.2">
      <c r="A4" s="9">
        <v>82543.11</v>
      </c>
      <c r="C4" s="7">
        <v>107</v>
      </c>
    </row>
    <row r="5" spans="1:3" ht="12" customHeight="1" x14ac:dyDescent="0.2"/>
    <row r="6" spans="1:3" ht="12" customHeight="1" x14ac:dyDescent="0.2"/>
    <row r="7" spans="1:3" ht="12" customHeight="1" x14ac:dyDescent="0.2"/>
    <row r="8" spans="1:3" ht="12" customHeight="1" x14ac:dyDescent="0.2"/>
    <row r="9" spans="1:3" ht="12" customHeight="1" x14ac:dyDescent="0.2"/>
    <row r="10" spans="1:3" ht="12" customHeight="1" x14ac:dyDescent="0.2">
      <c r="A10" s="7" t="s">
        <v>143</v>
      </c>
      <c r="B10" s="6" t="s">
        <v>17</v>
      </c>
    </row>
    <row r="11" spans="1:3" ht="12" customHeight="1" x14ac:dyDescent="0.2">
      <c r="A11" s="8" t="s">
        <v>158</v>
      </c>
      <c r="B11" s="9">
        <v>10356.24</v>
      </c>
    </row>
    <row r="12" spans="1:3" ht="12" customHeight="1" x14ac:dyDescent="0.2">
      <c r="A12" s="8" t="s">
        <v>139</v>
      </c>
      <c r="B12" s="9">
        <v>37801.51999999999</v>
      </c>
    </row>
    <row r="13" spans="1:3" ht="12" customHeight="1" x14ac:dyDescent="0.2">
      <c r="A13" s="8" t="s">
        <v>159</v>
      </c>
      <c r="B13" s="9">
        <v>34385.350000000006</v>
      </c>
    </row>
    <row r="14" spans="1:3" ht="12" customHeight="1" x14ac:dyDescent="0.2">
      <c r="A14" s="8" t="s">
        <v>127</v>
      </c>
      <c r="B14" s="9">
        <v>82543.109999999986</v>
      </c>
    </row>
    <row r="15" spans="1:3" ht="12" customHeight="1" x14ac:dyDescent="0.2"/>
    <row r="16" spans="1:3" ht="12" customHeight="1" x14ac:dyDescent="0.2"/>
    <row r="17" spans="1:2" ht="12" customHeight="1" x14ac:dyDescent="0.2"/>
    <row r="18" spans="1:2" ht="12" customHeight="1" x14ac:dyDescent="0.2"/>
    <row r="19" spans="1:2" ht="12" customHeight="1" x14ac:dyDescent="0.2"/>
    <row r="20" spans="1:2" ht="12" customHeight="1" x14ac:dyDescent="0.2"/>
    <row r="21" spans="1:2" ht="12" customHeight="1" x14ac:dyDescent="0.2"/>
    <row r="22" spans="1:2" ht="12" customHeight="1" x14ac:dyDescent="0.2"/>
    <row r="23" spans="1:2" ht="12" customHeight="1" x14ac:dyDescent="0.2">
      <c r="A23" s="7" t="s">
        <v>143</v>
      </c>
      <c r="B23" s="6" t="s">
        <v>17</v>
      </c>
    </row>
    <row r="24" spans="1:2" ht="12" customHeight="1" x14ac:dyDescent="0.2">
      <c r="A24" s="8" t="s">
        <v>160</v>
      </c>
      <c r="B24" s="9">
        <v>2628.2699999999995</v>
      </c>
    </row>
    <row r="25" spans="1:2" ht="12" customHeight="1" x14ac:dyDescent="0.2">
      <c r="A25" s="8" t="s">
        <v>161</v>
      </c>
      <c r="B25" s="9">
        <v>2845.59</v>
      </c>
    </row>
    <row r="26" spans="1:2" ht="12" customHeight="1" x14ac:dyDescent="0.2">
      <c r="A26" s="8" t="s">
        <v>162</v>
      </c>
      <c r="B26" s="9">
        <v>2552</v>
      </c>
    </row>
    <row r="27" spans="1:2" ht="12" customHeight="1" x14ac:dyDescent="0.2">
      <c r="A27" s="8" t="s">
        <v>147</v>
      </c>
      <c r="B27" s="9">
        <v>3016</v>
      </c>
    </row>
    <row r="28" spans="1:2" ht="12" customHeight="1" x14ac:dyDescent="0.2">
      <c r="A28" s="8" t="s">
        <v>163</v>
      </c>
      <c r="B28" s="9">
        <v>2856.5</v>
      </c>
    </row>
    <row r="29" spans="1:2" ht="12" customHeight="1" x14ac:dyDescent="0.2">
      <c r="A29" s="8" t="s">
        <v>127</v>
      </c>
      <c r="B29" s="9">
        <v>13898.36</v>
      </c>
    </row>
    <row r="30" spans="1:2" ht="12" customHeight="1" x14ac:dyDescent="0.2"/>
    <row r="31" spans="1:2" ht="12" customHeight="1" x14ac:dyDescent="0.2"/>
    <row r="32" spans="1:2" ht="12" customHeight="1" x14ac:dyDescent="0.2"/>
    <row r="33" spans="3:5" ht="12" customHeight="1" x14ac:dyDescent="0.2"/>
    <row r="34" spans="3:5" ht="12" customHeight="1" x14ac:dyDescent="0.2"/>
    <row r="35" spans="3:5" ht="12" customHeight="1" x14ac:dyDescent="0.2"/>
    <row r="36" spans="3:5" ht="12" customHeight="1" x14ac:dyDescent="0.2"/>
    <row r="37" spans="3:5" ht="12" customHeight="1" x14ac:dyDescent="0.2"/>
    <row r="38" spans="3:5" ht="12" customHeight="1" x14ac:dyDescent="0.2"/>
    <row r="39" spans="3:5" ht="12" customHeight="1" x14ac:dyDescent="0.2"/>
    <row r="40" spans="3:5" ht="12" customHeight="1" x14ac:dyDescent="0.2"/>
    <row r="41" spans="3:5" ht="12" customHeight="1" x14ac:dyDescent="0.2"/>
    <row r="42" spans="3:5" ht="12" customHeight="1" x14ac:dyDescent="0.2">
      <c r="C42" s="7" t="s">
        <v>143</v>
      </c>
      <c r="D42" s="6" t="s">
        <v>17</v>
      </c>
      <c r="E42" s="6" t="s">
        <v>156</v>
      </c>
    </row>
    <row r="43" spans="3:5" ht="12" customHeight="1" x14ac:dyDescent="0.2">
      <c r="C43" s="8" t="s">
        <v>130</v>
      </c>
      <c r="D43" s="9">
        <v>4704</v>
      </c>
      <c r="E43" s="10">
        <v>784</v>
      </c>
    </row>
    <row r="44" spans="3:5" ht="12" customHeight="1" x14ac:dyDescent="0.2">
      <c r="C44" s="8" t="s">
        <v>131</v>
      </c>
      <c r="D44" s="9">
        <v>4849</v>
      </c>
      <c r="E44" s="10">
        <v>746</v>
      </c>
    </row>
    <row r="45" spans="3:5" ht="12" customHeight="1" x14ac:dyDescent="0.2">
      <c r="C45" s="8" t="s">
        <v>132</v>
      </c>
      <c r="D45" s="9">
        <v>15885</v>
      </c>
      <c r="E45" s="10">
        <v>1765</v>
      </c>
    </row>
    <row r="46" spans="3:5" ht="12" customHeight="1" x14ac:dyDescent="0.2">
      <c r="C46" s="8" t="s">
        <v>133</v>
      </c>
      <c r="D46" s="9">
        <v>3024</v>
      </c>
      <c r="E46" s="10">
        <v>1008</v>
      </c>
    </row>
    <row r="47" spans="3:5" ht="12" customHeight="1" x14ac:dyDescent="0.2">
      <c r="C47" s="8" t="s">
        <v>134</v>
      </c>
      <c r="D47" s="9">
        <v>4971.5400000000009</v>
      </c>
      <c r="E47" s="10">
        <v>1246</v>
      </c>
    </row>
    <row r="48" spans="3:5" ht="12" customHeight="1" x14ac:dyDescent="0.2">
      <c r="C48" s="8" t="s">
        <v>135</v>
      </c>
      <c r="D48" s="9">
        <v>6106.5</v>
      </c>
      <c r="E48" s="10">
        <v>1357</v>
      </c>
    </row>
    <row r="49" spans="3:5" ht="12" customHeight="1" x14ac:dyDescent="0.2">
      <c r="C49" s="8" t="s">
        <v>136</v>
      </c>
      <c r="D49" s="9">
        <v>2645.5</v>
      </c>
      <c r="E49" s="10">
        <v>407</v>
      </c>
    </row>
    <row r="50" spans="3:5" ht="12" customHeight="1" x14ac:dyDescent="0.2">
      <c r="C50" s="8" t="s">
        <v>138</v>
      </c>
      <c r="D50" s="9">
        <v>9310.6800000000021</v>
      </c>
      <c r="E50" s="10">
        <v>932</v>
      </c>
    </row>
    <row r="51" spans="3:5" ht="12" customHeight="1" x14ac:dyDescent="0.2">
      <c r="C51" s="8" t="s">
        <v>140</v>
      </c>
      <c r="D51" s="9">
        <v>3042</v>
      </c>
      <c r="E51" s="10">
        <v>676</v>
      </c>
    </row>
    <row r="52" spans="3:5" ht="12" customHeight="1" x14ac:dyDescent="0.2">
      <c r="C52" s="8" t="s">
        <v>141</v>
      </c>
      <c r="D52" s="9">
        <v>7066.8899999999994</v>
      </c>
      <c r="E52" s="10">
        <v>1011</v>
      </c>
    </row>
    <row r="53" spans="3:5" ht="12" customHeight="1" x14ac:dyDescent="0.2">
      <c r="C53" s="8" t="s">
        <v>142</v>
      </c>
      <c r="D53" s="9">
        <v>20938</v>
      </c>
      <c r="E53" s="10">
        <v>1444</v>
      </c>
    </row>
    <row r="54" spans="3:5" ht="12" customHeight="1" x14ac:dyDescent="0.2">
      <c r="C54" s="8" t="s">
        <v>127</v>
      </c>
      <c r="D54" s="9">
        <v>82543.11</v>
      </c>
      <c r="E54" s="10">
        <v>11376</v>
      </c>
    </row>
    <row r="55" spans="3:5" ht="12" customHeight="1" x14ac:dyDescent="0.2"/>
    <row r="56" spans="3:5" ht="12" customHeight="1" x14ac:dyDescent="0.2"/>
    <row r="57" spans="3:5" ht="12" customHeight="1" x14ac:dyDescent="0.2"/>
    <row r="58" spans="3:5" ht="12" customHeight="1" x14ac:dyDescent="0.2"/>
    <row r="59" spans="3:5" ht="12" customHeight="1" x14ac:dyDescent="0.2"/>
    <row r="60" spans="3:5" ht="12" customHeight="1" x14ac:dyDescent="0.2">
      <c r="C60" s="7" t="s">
        <v>143</v>
      </c>
      <c r="D60" s="6" t="s">
        <v>17</v>
      </c>
    </row>
    <row r="61" spans="3:5" ht="12" customHeight="1" x14ac:dyDescent="0.2">
      <c r="C61" s="8" t="s">
        <v>150</v>
      </c>
      <c r="D61" s="9">
        <v>8818.49</v>
      </c>
    </row>
    <row r="62" spans="3:5" ht="12" customHeight="1" x14ac:dyDescent="0.2">
      <c r="C62" s="8" t="s">
        <v>164</v>
      </c>
      <c r="D62" s="9">
        <v>2669.25</v>
      </c>
    </row>
    <row r="63" spans="3:5" ht="12" customHeight="1" x14ac:dyDescent="0.2">
      <c r="C63" s="8" t="s">
        <v>151</v>
      </c>
      <c r="D63" s="9">
        <v>871.65000000000009</v>
      </c>
    </row>
    <row r="64" spans="3:5" ht="12" customHeight="1" x14ac:dyDescent="0.2">
      <c r="C64" s="8" t="s">
        <v>152</v>
      </c>
      <c r="D64" s="9">
        <v>22614.980000000003</v>
      </c>
    </row>
    <row r="65" spans="3:4" ht="12" customHeight="1" x14ac:dyDescent="0.2">
      <c r="C65" s="8" t="s">
        <v>153</v>
      </c>
      <c r="D65" s="9">
        <v>12389.34</v>
      </c>
    </row>
    <row r="66" spans="3:4" ht="12" customHeight="1" x14ac:dyDescent="0.2">
      <c r="C66" s="8" t="s">
        <v>154</v>
      </c>
      <c r="D66" s="9">
        <v>33326.979999999996</v>
      </c>
    </row>
    <row r="67" spans="3:4" ht="12" customHeight="1" x14ac:dyDescent="0.2">
      <c r="C67" s="8" t="s">
        <v>155</v>
      </c>
      <c r="D67" s="9">
        <v>1852.42</v>
      </c>
    </row>
    <row r="68" spans="3:4" ht="12" customHeight="1" x14ac:dyDescent="0.2">
      <c r="C68" s="8" t="s">
        <v>127</v>
      </c>
      <c r="D68" s="9">
        <v>82543.11</v>
      </c>
    </row>
    <row r="69" spans="3:4" ht="12" customHeight="1" x14ac:dyDescent="0.2"/>
    <row r="70" spans="3:4" ht="12" customHeight="1" x14ac:dyDescent="0.2"/>
    <row r="71" spans="3:4" ht="12" customHeight="1" x14ac:dyDescent="0.2"/>
    <row r="72" spans="3:4" ht="12" customHeight="1" x14ac:dyDescent="0.2"/>
    <row r="73" spans="3:4" ht="12" customHeight="1" x14ac:dyDescent="0.2"/>
    <row r="74" spans="3:4" ht="12" customHeight="1" x14ac:dyDescent="0.2"/>
    <row r="75" spans="3:4" ht="12" customHeight="1" x14ac:dyDescent="0.2"/>
    <row r="76" spans="3:4" ht="12" customHeight="1" x14ac:dyDescent="0.2"/>
    <row r="77" spans="3:4" ht="12" customHeight="1" x14ac:dyDescent="0.2"/>
    <row r="78" spans="3:4" ht="12" customHeight="1" x14ac:dyDescent="0.2"/>
    <row r="79" spans="3:4" ht="12" customHeight="1" x14ac:dyDescent="0.2"/>
    <row r="80" spans="3:4"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8"/>
  <sheetViews>
    <sheetView workbookViewId="0">
      <selection sqref="A1:K108"/>
    </sheetView>
  </sheetViews>
  <sheetFormatPr defaultRowHeight="12" x14ac:dyDescent="0.2"/>
  <cols>
    <col min="1" max="1" width="16.5" customWidth="1"/>
    <col min="2" max="2" width="19.83203125" customWidth="1"/>
    <col min="3" max="3" width="10.83203125" customWidth="1"/>
    <col min="4" max="4" width="15.83203125" customWidth="1"/>
    <col min="5" max="5" width="11.33203125" customWidth="1"/>
    <col min="6" max="6" width="17.1640625" customWidth="1"/>
    <col min="7" max="7" width="13" customWidth="1"/>
    <col min="8" max="8" width="14.5" customWidth="1"/>
    <col min="9" max="9" width="11.83203125" customWidth="1"/>
    <col min="10" max="10" width="12.83203125" customWidth="1"/>
    <col min="11" max="11" width="12" customWidth="1"/>
  </cols>
  <sheetData>
    <row r="1" spans="1:11" x14ac:dyDescent="0.2">
      <c r="A1" t="s">
        <v>165</v>
      </c>
      <c r="B1" t="s">
        <v>16</v>
      </c>
      <c r="C1" t="s">
        <v>166</v>
      </c>
      <c r="D1" t="s">
        <v>167</v>
      </c>
      <c r="E1" t="s">
        <v>129</v>
      </c>
      <c r="F1" t="s">
        <v>137</v>
      </c>
      <c r="G1" t="s">
        <v>168</v>
      </c>
      <c r="H1" t="s">
        <v>169</v>
      </c>
      <c r="I1" t="s">
        <v>170</v>
      </c>
      <c r="J1" t="s">
        <v>171</v>
      </c>
      <c r="K1" t="s">
        <v>172</v>
      </c>
    </row>
    <row r="2" spans="1:11" x14ac:dyDescent="0.2">
      <c r="A2">
        <v>23345</v>
      </c>
      <c r="B2" t="s">
        <v>19</v>
      </c>
      <c r="C2" t="s">
        <v>147</v>
      </c>
      <c r="D2" t="s">
        <v>173</v>
      </c>
      <c r="E2" t="s">
        <v>142</v>
      </c>
      <c r="F2" t="s">
        <v>139</v>
      </c>
      <c r="G2">
        <v>41150</v>
      </c>
      <c r="H2">
        <v>8</v>
      </c>
      <c r="I2">
        <v>208</v>
      </c>
      <c r="J2">
        <v>14.5</v>
      </c>
      <c r="K2">
        <v>3016</v>
      </c>
    </row>
    <row r="3" spans="1:11" x14ac:dyDescent="0.2">
      <c r="A3">
        <v>23278</v>
      </c>
      <c r="B3" t="s">
        <v>20</v>
      </c>
      <c r="C3" t="s">
        <v>163</v>
      </c>
      <c r="D3" t="s">
        <v>173</v>
      </c>
      <c r="E3" t="s">
        <v>142</v>
      </c>
      <c r="F3" t="s">
        <v>158</v>
      </c>
      <c r="G3">
        <v>41145</v>
      </c>
      <c r="H3">
        <v>8</v>
      </c>
      <c r="I3">
        <v>197</v>
      </c>
      <c r="J3">
        <v>14.5</v>
      </c>
      <c r="K3">
        <v>2856.5</v>
      </c>
    </row>
    <row r="4" spans="1:11" x14ac:dyDescent="0.2">
      <c r="A4">
        <v>23303</v>
      </c>
      <c r="B4" t="s">
        <v>21</v>
      </c>
      <c r="C4" t="s">
        <v>162</v>
      </c>
      <c r="D4" t="s">
        <v>173</v>
      </c>
      <c r="E4" t="s">
        <v>142</v>
      </c>
      <c r="F4" t="s">
        <v>159</v>
      </c>
      <c r="G4">
        <v>41138</v>
      </c>
      <c r="H4">
        <v>8</v>
      </c>
      <c r="I4">
        <v>176</v>
      </c>
      <c r="J4">
        <v>14.5</v>
      </c>
      <c r="K4">
        <v>2552</v>
      </c>
    </row>
    <row r="5" spans="1:11" x14ac:dyDescent="0.2">
      <c r="A5">
        <v>23353</v>
      </c>
      <c r="B5" t="s">
        <v>23</v>
      </c>
      <c r="C5" t="s">
        <v>161</v>
      </c>
      <c r="D5" t="s">
        <v>173</v>
      </c>
      <c r="E5" t="s">
        <v>142</v>
      </c>
      <c r="F5" t="s">
        <v>158</v>
      </c>
      <c r="G5">
        <v>41070</v>
      </c>
      <c r="H5">
        <v>6</v>
      </c>
      <c r="I5">
        <v>168</v>
      </c>
      <c r="J5">
        <v>14.5</v>
      </c>
      <c r="K5">
        <v>2436</v>
      </c>
    </row>
    <row r="6" spans="1:11" x14ac:dyDescent="0.2">
      <c r="A6">
        <v>23289</v>
      </c>
      <c r="B6" t="s">
        <v>24</v>
      </c>
      <c r="C6" t="s">
        <v>174</v>
      </c>
      <c r="D6" t="s">
        <v>173</v>
      </c>
      <c r="E6" t="s">
        <v>142</v>
      </c>
      <c r="F6" t="s">
        <v>159</v>
      </c>
      <c r="G6">
        <v>41123</v>
      </c>
      <c r="H6">
        <v>8</v>
      </c>
      <c r="I6">
        <v>166</v>
      </c>
      <c r="J6">
        <v>14.5</v>
      </c>
      <c r="K6">
        <v>2407</v>
      </c>
    </row>
    <row r="7" spans="1:11" x14ac:dyDescent="0.2">
      <c r="A7">
        <v>23378</v>
      </c>
      <c r="B7" t="s">
        <v>25</v>
      </c>
      <c r="C7" t="s">
        <v>146</v>
      </c>
      <c r="D7" t="s">
        <v>173</v>
      </c>
      <c r="E7" t="s">
        <v>142</v>
      </c>
      <c r="F7" t="s">
        <v>139</v>
      </c>
      <c r="G7">
        <v>41078</v>
      </c>
      <c r="H7">
        <v>6</v>
      </c>
      <c r="I7">
        <v>157</v>
      </c>
      <c r="J7">
        <v>14.5</v>
      </c>
      <c r="K7">
        <v>2276.5</v>
      </c>
    </row>
    <row r="8" spans="1:11" x14ac:dyDescent="0.2">
      <c r="A8">
        <v>23283</v>
      </c>
      <c r="B8" t="s">
        <v>26</v>
      </c>
      <c r="C8" t="s">
        <v>149</v>
      </c>
      <c r="D8" t="s">
        <v>173</v>
      </c>
      <c r="E8" t="s">
        <v>142</v>
      </c>
      <c r="F8" t="s">
        <v>139</v>
      </c>
      <c r="G8">
        <v>41084</v>
      </c>
      <c r="H8">
        <v>6</v>
      </c>
      <c r="I8">
        <v>142</v>
      </c>
      <c r="J8">
        <v>14.5</v>
      </c>
      <c r="K8">
        <v>2059</v>
      </c>
    </row>
    <row r="9" spans="1:11" x14ac:dyDescent="0.2">
      <c r="A9">
        <v>23324</v>
      </c>
      <c r="B9" t="s">
        <v>27</v>
      </c>
      <c r="C9" t="s">
        <v>160</v>
      </c>
      <c r="D9" t="s">
        <v>175</v>
      </c>
      <c r="E9" t="s">
        <v>138</v>
      </c>
      <c r="F9" t="s">
        <v>159</v>
      </c>
      <c r="G9">
        <v>41134</v>
      </c>
      <c r="H9">
        <v>8</v>
      </c>
      <c r="I9">
        <v>193</v>
      </c>
      <c r="J9">
        <v>9.99</v>
      </c>
      <c r="K9">
        <v>1928.07</v>
      </c>
    </row>
    <row r="10" spans="1:11" x14ac:dyDescent="0.2">
      <c r="A10">
        <v>23264</v>
      </c>
      <c r="B10" t="s">
        <v>28</v>
      </c>
      <c r="C10" t="s">
        <v>148</v>
      </c>
      <c r="D10" t="s">
        <v>176</v>
      </c>
      <c r="E10" t="s">
        <v>132</v>
      </c>
      <c r="F10" t="s">
        <v>139</v>
      </c>
      <c r="G10">
        <v>41139</v>
      </c>
      <c r="H10">
        <v>8</v>
      </c>
      <c r="I10">
        <v>205</v>
      </c>
      <c r="J10">
        <v>9</v>
      </c>
      <c r="K10">
        <v>1845</v>
      </c>
    </row>
    <row r="11" spans="1:11" x14ac:dyDescent="0.2">
      <c r="A11">
        <v>23291</v>
      </c>
      <c r="B11" t="s">
        <v>29</v>
      </c>
      <c r="C11" t="s">
        <v>177</v>
      </c>
      <c r="D11" t="s">
        <v>176</v>
      </c>
      <c r="E11" t="s">
        <v>132</v>
      </c>
      <c r="F11" t="s">
        <v>159</v>
      </c>
      <c r="G11">
        <v>41139</v>
      </c>
      <c r="H11">
        <v>8</v>
      </c>
      <c r="I11">
        <v>199</v>
      </c>
      <c r="J11">
        <v>9</v>
      </c>
      <c r="K11">
        <v>1791</v>
      </c>
    </row>
    <row r="12" spans="1:11" x14ac:dyDescent="0.2">
      <c r="A12">
        <v>23305</v>
      </c>
      <c r="B12" t="s">
        <v>30</v>
      </c>
      <c r="C12" t="s">
        <v>144</v>
      </c>
      <c r="D12" t="s">
        <v>176</v>
      </c>
      <c r="E12" t="s">
        <v>132</v>
      </c>
      <c r="F12" t="s">
        <v>139</v>
      </c>
      <c r="G12">
        <v>41147</v>
      </c>
      <c r="H12">
        <v>8</v>
      </c>
      <c r="I12">
        <v>188</v>
      </c>
      <c r="J12">
        <v>9</v>
      </c>
      <c r="K12">
        <v>1692</v>
      </c>
    </row>
    <row r="13" spans="1:11" x14ac:dyDescent="0.2">
      <c r="A13">
        <v>23350</v>
      </c>
      <c r="B13" t="s">
        <v>31</v>
      </c>
      <c r="C13" t="s">
        <v>145</v>
      </c>
      <c r="D13" t="s">
        <v>176</v>
      </c>
      <c r="E13" t="s">
        <v>132</v>
      </c>
      <c r="F13" t="s">
        <v>139</v>
      </c>
      <c r="G13">
        <v>41085</v>
      </c>
      <c r="H13">
        <v>6</v>
      </c>
      <c r="I13">
        <v>188</v>
      </c>
      <c r="J13">
        <v>9</v>
      </c>
      <c r="K13">
        <v>1692</v>
      </c>
    </row>
    <row r="14" spans="1:11" x14ac:dyDescent="0.2">
      <c r="A14">
        <v>23300</v>
      </c>
      <c r="B14" t="s">
        <v>32</v>
      </c>
      <c r="C14" t="s">
        <v>178</v>
      </c>
      <c r="D14" t="s">
        <v>175</v>
      </c>
      <c r="E14" t="s">
        <v>138</v>
      </c>
      <c r="F14" t="s">
        <v>139</v>
      </c>
      <c r="G14">
        <v>40915</v>
      </c>
      <c r="H14">
        <v>1</v>
      </c>
      <c r="I14">
        <v>167</v>
      </c>
      <c r="J14">
        <v>9.99</v>
      </c>
      <c r="K14">
        <v>1668.33</v>
      </c>
    </row>
    <row r="15" spans="1:11" x14ac:dyDescent="0.2">
      <c r="A15">
        <v>23348</v>
      </c>
      <c r="B15" t="s">
        <v>33</v>
      </c>
      <c r="C15" t="s">
        <v>179</v>
      </c>
      <c r="D15" t="s">
        <v>175</v>
      </c>
      <c r="E15" t="s">
        <v>138</v>
      </c>
      <c r="F15" t="s">
        <v>159</v>
      </c>
      <c r="G15">
        <v>41146</v>
      </c>
      <c r="H15">
        <v>8</v>
      </c>
      <c r="I15">
        <v>163</v>
      </c>
      <c r="J15">
        <v>9.99</v>
      </c>
      <c r="K15">
        <v>1628.3700000000001</v>
      </c>
    </row>
    <row r="16" spans="1:11" x14ac:dyDescent="0.2">
      <c r="A16">
        <v>23290</v>
      </c>
      <c r="B16" t="s">
        <v>34</v>
      </c>
      <c r="C16" t="s">
        <v>180</v>
      </c>
      <c r="D16" t="s">
        <v>176</v>
      </c>
      <c r="E16" t="s">
        <v>132</v>
      </c>
      <c r="F16" t="s">
        <v>139</v>
      </c>
      <c r="G16">
        <v>41132</v>
      </c>
      <c r="H16">
        <v>8</v>
      </c>
      <c r="I16">
        <v>170</v>
      </c>
      <c r="J16">
        <v>9</v>
      </c>
      <c r="K16">
        <v>1530</v>
      </c>
    </row>
    <row r="17" spans="1:11" x14ac:dyDescent="0.2">
      <c r="A17">
        <v>23328</v>
      </c>
      <c r="B17" t="s">
        <v>35</v>
      </c>
      <c r="C17" t="s">
        <v>181</v>
      </c>
      <c r="D17" t="s">
        <v>173</v>
      </c>
      <c r="E17" t="s">
        <v>142</v>
      </c>
      <c r="F17" t="s">
        <v>159</v>
      </c>
      <c r="G17">
        <v>40923</v>
      </c>
      <c r="H17">
        <v>1</v>
      </c>
      <c r="I17">
        <v>102</v>
      </c>
      <c r="J17">
        <v>14.5</v>
      </c>
      <c r="K17">
        <v>1479</v>
      </c>
    </row>
    <row r="18" spans="1:11" x14ac:dyDescent="0.2">
      <c r="A18">
        <v>23294</v>
      </c>
      <c r="B18" t="s">
        <v>36</v>
      </c>
      <c r="C18" t="s">
        <v>182</v>
      </c>
      <c r="D18" t="s">
        <v>176</v>
      </c>
      <c r="E18" t="s">
        <v>132</v>
      </c>
      <c r="F18" t="s">
        <v>159</v>
      </c>
      <c r="G18">
        <v>41082</v>
      </c>
      <c r="H18">
        <v>6</v>
      </c>
      <c r="I18">
        <v>160</v>
      </c>
      <c r="J18">
        <v>9</v>
      </c>
      <c r="K18">
        <v>1440</v>
      </c>
    </row>
    <row r="19" spans="1:11" x14ac:dyDescent="0.2">
      <c r="A19">
        <v>23371</v>
      </c>
      <c r="B19" t="s">
        <v>37</v>
      </c>
      <c r="C19" t="s">
        <v>183</v>
      </c>
      <c r="D19" t="s">
        <v>184</v>
      </c>
      <c r="E19" t="s">
        <v>141</v>
      </c>
      <c r="F19" t="s">
        <v>139</v>
      </c>
      <c r="G19">
        <v>41136</v>
      </c>
      <c r="H19">
        <v>8</v>
      </c>
      <c r="I19">
        <v>204</v>
      </c>
      <c r="J19">
        <v>6.99</v>
      </c>
      <c r="K19">
        <v>1425.96</v>
      </c>
    </row>
    <row r="20" spans="1:11" x14ac:dyDescent="0.2">
      <c r="A20">
        <v>23288</v>
      </c>
      <c r="B20" t="s">
        <v>38</v>
      </c>
      <c r="C20" t="s">
        <v>185</v>
      </c>
      <c r="D20" t="s">
        <v>175</v>
      </c>
      <c r="E20" t="s">
        <v>138</v>
      </c>
      <c r="F20" t="s">
        <v>158</v>
      </c>
      <c r="G20">
        <v>41074</v>
      </c>
      <c r="H20">
        <v>6</v>
      </c>
      <c r="I20">
        <v>141</v>
      </c>
      <c r="J20">
        <v>9.99</v>
      </c>
      <c r="K20">
        <v>1408.59</v>
      </c>
    </row>
    <row r="21" spans="1:11" x14ac:dyDescent="0.2">
      <c r="A21">
        <v>23347</v>
      </c>
      <c r="B21" t="s">
        <v>39</v>
      </c>
      <c r="C21" t="s">
        <v>186</v>
      </c>
      <c r="D21" t="s">
        <v>176</v>
      </c>
      <c r="E21" t="s">
        <v>132</v>
      </c>
      <c r="F21" t="s">
        <v>139</v>
      </c>
      <c r="G21">
        <v>41088</v>
      </c>
      <c r="H21">
        <v>6</v>
      </c>
      <c r="I21">
        <v>147</v>
      </c>
      <c r="J21">
        <v>9</v>
      </c>
      <c r="K21">
        <v>1323</v>
      </c>
    </row>
    <row r="22" spans="1:11" x14ac:dyDescent="0.2">
      <c r="A22">
        <v>23361</v>
      </c>
      <c r="B22" t="s">
        <v>40</v>
      </c>
      <c r="C22" t="s">
        <v>187</v>
      </c>
      <c r="D22" t="s">
        <v>184</v>
      </c>
      <c r="E22" t="s">
        <v>141</v>
      </c>
      <c r="F22" t="s">
        <v>139</v>
      </c>
      <c r="G22">
        <v>40915</v>
      </c>
      <c r="H22">
        <v>1</v>
      </c>
      <c r="I22">
        <v>184</v>
      </c>
      <c r="J22">
        <v>6.99</v>
      </c>
      <c r="K22">
        <v>1286.1600000000001</v>
      </c>
    </row>
    <row r="23" spans="1:11" x14ac:dyDescent="0.2">
      <c r="A23">
        <v>23275</v>
      </c>
      <c r="B23" t="s">
        <v>41</v>
      </c>
      <c r="C23" t="s">
        <v>188</v>
      </c>
      <c r="D23" t="s">
        <v>176</v>
      </c>
      <c r="E23" t="s">
        <v>132</v>
      </c>
      <c r="F23" t="s">
        <v>159</v>
      </c>
      <c r="G23">
        <v>40912</v>
      </c>
      <c r="H23">
        <v>1</v>
      </c>
      <c r="I23">
        <v>141</v>
      </c>
      <c r="J23">
        <v>9</v>
      </c>
      <c r="K23">
        <v>1269</v>
      </c>
    </row>
    <row r="24" spans="1:11" x14ac:dyDescent="0.2">
      <c r="A24">
        <v>23297</v>
      </c>
      <c r="B24" t="s">
        <v>42</v>
      </c>
      <c r="C24" t="s">
        <v>189</v>
      </c>
      <c r="D24" t="s">
        <v>176</v>
      </c>
      <c r="E24" t="s">
        <v>132</v>
      </c>
      <c r="F24" t="s">
        <v>139</v>
      </c>
      <c r="G24">
        <v>41133</v>
      </c>
      <c r="H24">
        <v>8</v>
      </c>
      <c r="I24">
        <v>135</v>
      </c>
      <c r="J24">
        <v>9</v>
      </c>
      <c r="K24">
        <v>1215</v>
      </c>
    </row>
    <row r="25" spans="1:11" x14ac:dyDescent="0.2">
      <c r="A25">
        <v>23327</v>
      </c>
      <c r="B25" t="s">
        <v>43</v>
      </c>
      <c r="C25" t="s">
        <v>190</v>
      </c>
      <c r="D25" t="s">
        <v>191</v>
      </c>
      <c r="E25" t="s">
        <v>131</v>
      </c>
      <c r="F25" t="s">
        <v>159</v>
      </c>
      <c r="G25">
        <v>40939</v>
      </c>
      <c r="H25">
        <v>1</v>
      </c>
      <c r="I25">
        <v>176</v>
      </c>
      <c r="J25">
        <v>6.5</v>
      </c>
      <c r="K25">
        <v>1144</v>
      </c>
    </row>
    <row r="26" spans="1:11" x14ac:dyDescent="0.2">
      <c r="A26">
        <v>23325</v>
      </c>
      <c r="B26" t="s">
        <v>44</v>
      </c>
      <c r="C26" t="s">
        <v>192</v>
      </c>
      <c r="D26" t="s">
        <v>193</v>
      </c>
      <c r="E26" t="s">
        <v>130</v>
      </c>
      <c r="F26" t="s">
        <v>159</v>
      </c>
      <c r="G26">
        <v>41082</v>
      </c>
      <c r="H26">
        <v>6</v>
      </c>
      <c r="I26">
        <v>184</v>
      </c>
      <c r="J26">
        <v>6</v>
      </c>
      <c r="K26">
        <v>1104</v>
      </c>
    </row>
    <row r="27" spans="1:11" x14ac:dyDescent="0.2">
      <c r="A27">
        <v>23292</v>
      </c>
      <c r="B27" t="s">
        <v>45</v>
      </c>
      <c r="C27" t="s">
        <v>194</v>
      </c>
      <c r="D27" t="s">
        <v>173</v>
      </c>
      <c r="E27" t="s">
        <v>142</v>
      </c>
      <c r="F27" t="s">
        <v>139</v>
      </c>
      <c r="G27">
        <v>40911</v>
      </c>
      <c r="H27">
        <v>1</v>
      </c>
      <c r="I27">
        <v>73</v>
      </c>
      <c r="J27">
        <v>14.5</v>
      </c>
      <c r="K27">
        <v>1058.5</v>
      </c>
    </row>
    <row r="28" spans="1:11" x14ac:dyDescent="0.2">
      <c r="A28">
        <v>23335</v>
      </c>
      <c r="B28" t="s">
        <v>46</v>
      </c>
      <c r="C28" t="s">
        <v>195</v>
      </c>
      <c r="D28" t="s">
        <v>176</v>
      </c>
      <c r="E28" t="s">
        <v>132</v>
      </c>
      <c r="F28" t="s">
        <v>139</v>
      </c>
      <c r="G28">
        <v>41134</v>
      </c>
      <c r="H28">
        <v>8</v>
      </c>
      <c r="I28">
        <v>116</v>
      </c>
      <c r="J28">
        <v>9</v>
      </c>
      <c r="K28">
        <v>1044</v>
      </c>
    </row>
    <row r="29" spans="1:11" x14ac:dyDescent="0.2">
      <c r="A29">
        <v>23314</v>
      </c>
      <c r="B29" t="s">
        <v>47</v>
      </c>
      <c r="C29" t="s">
        <v>196</v>
      </c>
      <c r="D29" t="s">
        <v>175</v>
      </c>
      <c r="E29" t="s">
        <v>138</v>
      </c>
      <c r="F29" t="s">
        <v>159</v>
      </c>
      <c r="G29">
        <v>41131</v>
      </c>
      <c r="H29">
        <v>8</v>
      </c>
      <c r="I29">
        <v>95</v>
      </c>
      <c r="J29">
        <v>9.99</v>
      </c>
      <c r="K29">
        <v>949.05000000000007</v>
      </c>
    </row>
    <row r="30" spans="1:11" x14ac:dyDescent="0.2">
      <c r="A30">
        <v>23329</v>
      </c>
      <c r="B30" t="s">
        <v>49</v>
      </c>
      <c r="C30" t="s">
        <v>197</v>
      </c>
      <c r="D30" t="s">
        <v>198</v>
      </c>
      <c r="E30" t="s">
        <v>135</v>
      </c>
      <c r="F30" t="s">
        <v>159</v>
      </c>
      <c r="G30">
        <v>40931</v>
      </c>
      <c r="H30">
        <v>1</v>
      </c>
      <c r="I30">
        <v>203</v>
      </c>
      <c r="J30">
        <v>4.5</v>
      </c>
      <c r="K30">
        <v>913.5</v>
      </c>
    </row>
    <row r="31" spans="1:11" x14ac:dyDescent="0.2">
      <c r="A31">
        <v>23332</v>
      </c>
      <c r="B31" t="s">
        <v>48</v>
      </c>
      <c r="C31" t="s">
        <v>199</v>
      </c>
      <c r="D31" t="s">
        <v>198</v>
      </c>
      <c r="E31" t="s">
        <v>135</v>
      </c>
      <c r="F31" t="s">
        <v>158</v>
      </c>
      <c r="G31">
        <v>40950</v>
      </c>
      <c r="H31">
        <v>2</v>
      </c>
      <c r="I31">
        <v>203</v>
      </c>
      <c r="J31">
        <v>4.5</v>
      </c>
      <c r="K31">
        <v>913.5</v>
      </c>
    </row>
    <row r="32" spans="1:11" x14ac:dyDescent="0.2">
      <c r="A32">
        <v>23317</v>
      </c>
      <c r="B32" t="s">
        <v>50</v>
      </c>
      <c r="C32" t="s">
        <v>200</v>
      </c>
      <c r="D32" t="s">
        <v>198</v>
      </c>
      <c r="E32" t="s">
        <v>135</v>
      </c>
      <c r="F32" t="s">
        <v>158</v>
      </c>
      <c r="G32">
        <v>40956</v>
      </c>
      <c r="H32">
        <v>2</v>
      </c>
      <c r="I32">
        <v>196</v>
      </c>
      <c r="J32">
        <v>4.5</v>
      </c>
      <c r="K32">
        <v>882</v>
      </c>
    </row>
    <row r="33" spans="1:11" x14ac:dyDescent="0.2">
      <c r="A33">
        <v>23271</v>
      </c>
      <c r="B33" t="s">
        <v>51</v>
      </c>
      <c r="C33" t="s">
        <v>201</v>
      </c>
      <c r="D33" t="s">
        <v>184</v>
      </c>
      <c r="E33" t="s">
        <v>141</v>
      </c>
      <c r="F33" t="s">
        <v>159</v>
      </c>
      <c r="G33">
        <v>40966</v>
      </c>
      <c r="H33">
        <v>2</v>
      </c>
      <c r="I33">
        <v>125</v>
      </c>
      <c r="J33">
        <v>6.99</v>
      </c>
      <c r="K33">
        <v>873.75</v>
      </c>
    </row>
    <row r="34" spans="1:11" x14ac:dyDescent="0.2">
      <c r="A34">
        <v>23287</v>
      </c>
      <c r="B34" t="s">
        <v>52</v>
      </c>
      <c r="C34" t="s">
        <v>202</v>
      </c>
      <c r="D34" t="s">
        <v>198</v>
      </c>
      <c r="E34" t="s">
        <v>135</v>
      </c>
      <c r="F34" t="s">
        <v>159</v>
      </c>
      <c r="G34">
        <v>41077</v>
      </c>
      <c r="H34">
        <v>6</v>
      </c>
      <c r="I34">
        <v>189</v>
      </c>
      <c r="J34">
        <v>4.5</v>
      </c>
      <c r="K34">
        <v>850.5</v>
      </c>
    </row>
    <row r="35" spans="1:11" x14ac:dyDescent="0.2">
      <c r="A35">
        <v>23349</v>
      </c>
      <c r="B35" t="s">
        <v>53</v>
      </c>
      <c r="C35" t="s">
        <v>203</v>
      </c>
      <c r="D35" t="s">
        <v>191</v>
      </c>
      <c r="E35" t="s">
        <v>131</v>
      </c>
      <c r="F35" t="s">
        <v>159</v>
      </c>
      <c r="G35">
        <v>41112</v>
      </c>
      <c r="H35">
        <v>7</v>
      </c>
      <c r="I35">
        <v>126</v>
      </c>
      <c r="J35">
        <v>6.5</v>
      </c>
      <c r="K35">
        <v>819</v>
      </c>
    </row>
    <row r="36" spans="1:11" x14ac:dyDescent="0.2">
      <c r="A36">
        <v>23309</v>
      </c>
      <c r="B36" t="s">
        <v>54</v>
      </c>
      <c r="C36" t="s">
        <v>204</v>
      </c>
      <c r="D36" t="s">
        <v>205</v>
      </c>
      <c r="E36" t="s">
        <v>134</v>
      </c>
      <c r="F36" t="s">
        <v>139</v>
      </c>
      <c r="G36">
        <v>41083</v>
      </c>
      <c r="H36">
        <v>6</v>
      </c>
      <c r="I36">
        <v>201</v>
      </c>
      <c r="J36">
        <v>3.99</v>
      </c>
      <c r="K36">
        <v>801.99</v>
      </c>
    </row>
    <row r="37" spans="1:11" x14ac:dyDescent="0.2">
      <c r="A37">
        <v>23338</v>
      </c>
      <c r="B37" t="s">
        <v>55</v>
      </c>
      <c r="C37" t="s">
        <v>206</v>
      </c>
      <c r="D37" t="s">
        <v>198</v>
      </c>
      <c r="E37" t="s">
        <v>135</v>
      </c>
      <c r="F37" t="s">
        <v>159</v>
      </c>
      <c r="G37">
        <v>41133</v>
      </c>
      <c r="H37">
        <v>8</v>
      </c>
      <c r="I37">
        <v>178</v>
      </c>
      <c r="J37">
        <v>4.5</v>
      </c>
      <c r="K37">
        <v>801</v>
      </c>
    </row>
    <row r="38" spans="1:11" x14ac:dyDescent="0.2">
      <c r="A38">
        <v>23301</v>
      </c>
      <c r="B38" t="s">
        <v>56</v>
      </c>
      <c r="C38" t="s">
        <v>207</v>
      </c>
      <c r="D38" t="s">
        <v>184</v>
      </c>
      <c r="E38" t="s">
        <v>141</v>
      </c>
      <c r="F38" t="s">
        <v>159</v>
      </c>
      <c r="G38">
        <v>41109</v>
      </c>
      <c r="H38">
        <v>7</v>
      </c>
      <c r="I38">
        <v>108</v>
      </c>
      <c r="J38">
        <v>6.99</v>
      </c>
      <c r="K38">
        <v>754.92000000000007</v>
      </c>
    </row>
    <row r="39" spans="1:11" x14ac:dyDescent="0.2">
      <c r="A39">
        <v>23320</v>
      </c>
      <c r="B39" t="s">
        <v>57</v>
      </c>
      <c r="C39" t="s">
        <v>208</v>
      </c>
      <c r="D39" t="s">
        <v>193</v>
      </c>
      <c r="E39" t="s">
        <v>130</v>
      </c>
      <c r="F39" t="s">
        <v>158</v>
      </c>
      <c r="G39">
        <v>41075</v>
      </c>
      <c r="H39">
        <v>6</v>
      </c>
      <c r="I39">
        <v>125</v>
      </c>
      <c r="J39">
        <v>6</v>
      </c>
      <c r="K39">
        <v>750</v>
      </c>
    </row>
    <row r="40" spans="1:11" x14ac:dyDescent="0.2">
      <c r="A40">
        <v>23365</v>
      </c>
      <c r="B40" t="s">
        <v>58</v>
      </c>
      <c r="C40" t="s">
        <v>209</v>
      </c>
      <c r="D40" t="s">
        <v>210</v>
      </c>
      <c r="E40" t="s">
        <v>140</v>
      </c>
      <c r="F40" t="s">
        <v>159</v>
      </c>
      <c r="G40">
        <v>41099</v>
      </c>
      <c r="H40">
        <v>7</v>
      </c>
      <c r="I40">
        <v>165</v>
      </c>
      <c r="J40">
        <v>4.5</v>
      </c>
      <c r="K40">
        <v>742.5</v>
      </c>
    </row>
    <row r="41" spans="1:11" x14ac:dyDescent="0.2">
      <c r="A41">
        <v>23302</v>
      </c>
      <c r="B41" t="s">
        <v>59</v>
      </c>
      <c r="C41" t="s">
        <v>196</v>
      </c>
      <c r="D41" t="s">
        <v>211</v>
      </c>
      <c r="E41" t="s">
        <v>136</v>
      </c>
      <c r="F41" t="s">
        <v>139</v>
      </c>
      <c r="G41">
        <v>41117</v>
      </c>
      <c r="H41">
        <v>7</v>
      </c>
      <c r="I41">
        <v>105</v>
      </c>
      <c r="J41">
        <v>6.5</v>
      </c>
      <c r="K41">
        <v>682.5</v>
      </c>
    </row>
    <row r="42" spans="1:11" x14ac:dyDescent="0.2">
      <c r="A42">
        <v>23266</v>
      </c>
      <c r="B42" t="s">
        <v>60</v>
      </c>
      <c r="C42" t="s">
        <v>212</v>
      </c>
      <c r="D42" t="s">
        <v>205</v>
      </c>
      <c r="E42" t="s">
        <v>134</v>
      </c>
      <c r="F42" t="s">
        <v>139</v>
      </c>
      <c r="G42">
        <v>41132</v>
      </c>
      <c r="H42">
        <v>8</v>
      </c>
      <c r="I42">
        <v>170</v>
      </c>
      <c r="J42">
        <v>3.99</v>
      </c>
      <c r="K42">
        <v>678.30000000000007</v>
      </c>
    </row>
    <row r="43" spans="1:11" x14ac:dyDescent="0.2">
      <c r="A43">
        <v>23307</v>
      </c>
      <c r="B43" t="s">
        <v>61</v>
      </c>
      <c r="C43" t="s">
        <v>213</v>
      </c>
      <c r="D43" t="s">
        <v>193</v>
      </c>
      <c r="E43" t="s">
        <v>130</v>
      </c>
      <c r="F43" t="s">
        <v>159</v>
      </c>
      <c r="G43">
        <v>41094</v>
      </c>
      <c r="H43">
        <v>7</v>
      </c>
      <c r="I43">
        <v>113</v>
      </c>
      <c r="J43">
        <v>6</v>
      </c>
      <c r="K43">
        <v>678</v>
      </c>
    </row>
    <row r="44" spans="1:11" x14ac:dyDescent="0.2">
      <c r="A44">
        <v>23368</v>
      </c>
      <c r="B44" t="s">
        <v>62</v>
      </c>
      <c r="C44" t="s">
        <v>214</v>
      </c>
      <c r="D44" t="s">
        <v>210</v>
      </c>
      <c r="E44" t="s">
        <v>140</v>
      </c>
      <c r="F44" t="s">
        <v>159</v>
      </c>
      <c r="G44">
        <v>41146</v>
      </c>
      <c r="H44">
        <v>8</v>
      </c>
      <c r="I44">
        <v>150</v>
      </c>
      <c r="J44">
        <v>4.5</v>
      </c>
      <c r="K44">
        <v>675</v>
      </c>
    </row>
    <row r="45" spans="1:11" x14ac:dyDescent="0.2">
      <c r="A45">
        <v>23286</v>
      </c>
      <c r="B45" t="s">
        <v>63</v>
      </c>
      <c r="C45" t="s">
        <v>215</v>
      </c>
      <c r="D45" t="s">
        <v>176</v>
      </c>
      <c r="E45" t="s">
        <v>132</v>
      </c>
      <c r="F45" t="s">
        <v>139</v>
      </c>
      <c r="G45">
        <v>41129</v>
      </c>
      <c r="H45">
        <v>8</v>
      </c>
      <c r="I45">
        <v>69</v>
      </c>
      <c r="J45">
        <v>9</v>
      </c>
      <c r="K45">
        <v>621</v>
      </c>
    </row>
    <row r="46" spans="1:11" x14ac:dyDescent="0.2">
      <c r="A46">
        <v>23373</v>
      </c>
      <c r="B46" t="s">
        <v>64</v>
      </c>
      <c r="C46" t="s">
        <v>216</v>
      </c>
      <c r="D46" t="s">
        <v>191</v>
      </c>
      <c r="E46" t="s">
        <v>131</v>
      </c>
      <c r="F46" t="s">
        <v>139</v>
      </c>
      <c r="G46">
        <v>41114</v>
      </c>
      <c r="H46">
        <v>7</v>
      </c>
      <c r="I46">
        <v>95</v>
      </c>
      <c r="J46">
        <v>6.5</v>
      </c>
      <c r="K46">
        <v>617.5</v>
      </c>
    </row>
    <row r="47" spans="1:11" x14ac:dyDescent="0.2">
      <c r="A47">
        <v>23380</v>
      </c>
      <c r="B47" t="s">
        <v>65</v>
      </c>
      <c r="C47" t="s">
        <v>217</v>
      </c>
      <c r="D47" t="s">
        <v>211</v>
      </c>
      <c r="E47" t="s">
        <v>136</v>
      </c>
      <c r="F47" t="s">
        <v>159</v>
      </c>
      <c r="G47">
        <v>41112</v>
      </c>
      <c r="H47">
        <v>7</v>
      </c>
      <c r="I47">
        <v>95</v>
      </c>
      <c r="J47">
        <v>6.5</v>
      </c>
      <c r="K47">
        <v>617.5</v>
      </c>
    </row>
    <row r="48" spans="1:11" x14ac:dyDescent="0.2">
      <c r="A48">
        <v>23284</v>
      </c>
      <c r="B48" t="s">
        <v>66</v>
      </c>
      <c r="C48" t="s">
        <v>218</v>
      </c>
      <c r="D48" t="s">
        <v>198</v>
      </c>
      <c r="E48" t="s">
        <v>135</v>
      </c>
      <c r="F48" t="s">
        <v>159</v>
      </c>
      <c r="G48">
        <v>41077</v>
      </c>
      <c r="H48">
        <v>6</v>
      </c>
      <c r="I48">
        <v>135</v>
      </c>
      <c r="J48">
        <v>4.5</v>
      </c>
      <c r="K48">
        <v>607.5</v>
      </c>
    </row>
    <row r="49" spans="1:11" x14ac:dyDescent="0.2">
      <c r="A49">
        <v>23306</v>
      </c>
      <c r="B49" t="s">
        <v>67</v>
      </c>
      <c r="C49" t="s">
        <v>219</v>
      </c>
      <c r="D49" t="s">
        <v>191</v>
      </c>
      <c r="E49" t="s">
        <v>131</v>
      </c>
      <c r="F49" t="s">
        <v>139</v>
      </c>
      <c r="G49">
        <v>41068</v>
      </c>
      <c r="H49">
        <v>6</v>
      </c>
      <c r="I49">
        <v>93</v>
      </c>
      <c r="J49">
        <v>6.5</v>
      </c>
      <c r="K49">
        <v>604.5</v>
      </c>
    </row>
    <row r="50" spans="1:11" x14ac:dyDescent="0.2">
      <c r="A50">
        <v>23281</v>
      </c>
      <c r="B50" t="s">
        <v>68</v>
      </c>
      <c r="C50" t="s">
        <v>220</v>
      </c>
      <c r="D50" t="s">
        <v>210</v>
      </c>
      <c r="E50" t="s">
        <v>140</v>
      </c>
      <c r="F50" t="s">
        <v>159</v>
      </c>
      <c r="G50">
        <v>41103</v>
      </c>
      <c r="H50">
        <v>7</v>
      </c>
      <c r="I50">
        <v>134</v>
      </c>
      <c r="J50">
        <v>4.5</v>
      </c>
      <c r="K50">
        <v>603</v>
      </c>
    </row>
    <row r="51" spans="1:11" x14ac:dyDescent="0.2">
      <c r="A51">
        <v>23351</v>
      </c>
      <c r="B51" t="s">
        <v>69</v>
      </c>
      <c r="C51" t="s">
        <v>221</v>
      </c>
      <c r="D51" t="s">
        <v>205</v>
      </c>
      <c r="E51" t="s">
        <v>134</v>
      </c>
      <c r="F51" t="s">
        <v>139</v>
      </c>
      <c r="G51">
        <v>41124</v>
      </c>
      <c r="H51">
        <v>8</v>
      </c>
      <c r="I51">
        <v>151</v>
      </c>
      <c r="J51">
        <v>3.99</v>
      </c>
      <c r="K51">
        <v>602.49</v>
      </c>
    </row>
    <row r="52" spans="1:11" x14ac:dyDescent="0.2">
      <c r="A52">
        <v>23282</v>
      </c>
      <c r="B52" t="s">
        <v>70</v>
      </c>
      <c r="C52" t="s">
        <v>222</v>
      </c>
      <c r="D52" t="s">
        <v>193</v>
      </c>
      <c r="E52" t="s">
        <v>130</v>
      </c>
      <c r="F52" t="s">
        <v>159</v>
      </c>
      <c r="G52">
        <v>41142</v>
      </c>
      <c r="H52">
        <v>8</v>
      </c>
      <c r="I52">
        <v>100</v>
      </c>
      <c r="J52">
        <v>6</v>
      </c>
      <c r="K52">
        <v>600</v>
      </c>
    </row>
    <row r="53" spans="1:11" x14ac:dyDescent="0.2">
      <c r="A53">
        <v>23376</v>
      </c>
      <c r="B53" t="s">
        <v>71</v>
      </c>
      <c r="C53" t="s">
        <v>223</v>
      </c>
      <c r="D53" t="s">
        <v>184</v>
      </c>
      <c r="E53" t="s">
        <v>141</v>
      </c>
      <c r="F53" t="s">
        <v>158</v>
      </c>
      <c r="G53">
        <v>41113</v>
      </c>
      <c r="H53">
        <v>7</v>
      </c>
      <c r="I53">
        <v>85</v>
      </c>
      <c r="J53">
        <v>6.99</v>
      </c>
      <c r="K53">
        <v>594.15</v>
      </c>
    </row>
    <row r="54" spans="1:11" x14ac:dyDescent="0.2">
      <c r="A54">
        <v>23354</v>
      </c>
      <c r="B54" t="s">
        <v>72</v>
      </c>
      <c r="C54" t="s">
        <v>224</v>
      </c>
      <c r="D54" t="s">
        <v>184</v>
      </c>
      <c r="E54" t="s">
        <v>141</v>
      </c>
      <c r="F54" t="s">
        <v>139</v>
      </c>
      <c r="G54">
        <v>41124</v>
      </c>
      <c r="H54">
        <v>8</v>
      </c>
      <c r="I54">
        <v>84</v>
      </c>
      <c r="J54">
        <v>6.99</v>
      </c>
      <c r="K54">
        <v>587.16</v>
      </c>
    </row>
    <row r="55" spans="1:11" x14ac:dyDescent="0.2">
      <c r="A55">
        <v>23337</v>
      </c>
      <c r="B55" t="s">
        <v>73</v>
      </c>
      <c r="C55" t="s">
        <v>225</v>
      </c>
      <c r="D55" t="s">
        <v>184</v>
      </c>
      <c r="E55" t="s">
        <v>141</v>
      </c>
      <c r="F55" t="s">
        <v>159</v>
      </c>
      <c r="G55">
        <v>41097</v>
      </c>
      <c r="H55">
        <v>7</v>
      </c>
      <c r="I55">
        <v>82</v>
      </c>
      <c r="J55">
        <v>6.99</v>
      </c>
      <c r="K55">
        <v>573.18000000000006</v>
      </c>
    </row>
    <row r="56" spans="1:11" x14ac:dyDescent="0.2">
      <c r="A56">
        <v>23326</v>
      </c>
      <c r="B56" t="s">
        <v>74</v>
      </c>
      <c r="C56" t="s">
        <v>226</v>
      </c>
      <c r="D56" t="s">
        <v>210</v>
      </c>
      <c r="E56" t="s">
        <v>140</v>
      </c>
      <c r="F56" t="s">
        <v>159</v>
      </c>
      <c r="G56">
        <v>41142</v>
      </c>
      <c r="H56">
        <v>8</v>
      </c>
      <c r="I56">
        <v>126</v>
      </c>
      <c r="J56">
        <v>4.5</v>
      </c>
      <c r="K56">
        <v>567</v>
      </c>
    </row>
    <row r="57" spans="1:11" x14ac:dyDescent="0.2">
      <c r="A57">
        <v>23316</v>
      </c>
      <c r="B57" t="s">
        <v>75</v>
      </c>
      <c r="C57" t="s">
        <v>227</v>
      </c>
      <c r="D57" t="s">
        <v>205</v>
      </c>
      <c r="E57" t="s">
        <v>134</v>
      </c>
      <c r="F57" t="s">
        <v>159</v>
      </c>
      <c r="G57">
        <v>41061</v>
      </c>
      <c r="H57">
        <v>6</v>
      </c>
      <c r="I57">
        <v>137</v>
      </c>
      <c r="J57">
        <v>3.99</v>
      </c>
      <c r="K57">
        <v>546.63</v>
      </c>
    </row>
    <row r="58" spans="1:11" x14ac:dyDescent="0.2">
      <c r="A58">
        <v>23362</v>
      </c>
      <c r="B58" t="s">
        <v>76</v>
      </c>
      <c r="C58" t="s">
        <v>228</v>
      </c>
      <c r="D58" t="s">
        <v>229</v>
      </c>
      <c r="E58" t="s">
        <v>133</v>
      </c>
      <c r="F58" t="s">
        <v>139</v>
      </c>
      <c r="G58">
        <v>41139</v>
      </c>
      <c r="H58">
        <v>8</v>
      </c>
      <c r="I58">
        <v>179</v>
      </c>
      <c r="J58">
        <v>3</v>
      </c>
      <c r="K58">
        <v>537</v>
      </c>
    </row>
    <row r="59" spans="1:11" x14ac:dyDescent="0.2">
      <c r="A59">
        <v>23296</v>
      </c>
      <c r="B59" t="s">
        <v>77</v>
      </c>
      <c r="C59" t="s">
        <v>230</v>
      </c>
      <c r="D59" t="s">
        <v>173</v>
      </c>
      <c r="E59" t="s">
        <v>142</v>
      </c>
      <c r="F59" t="s">
        <v>159</v>
      </c>
      <c r="G59">
        <v>41068</v>
      </c>
      <c r="H59">
        <v>6</v>
      </c>
      <c r="I59">
        <v>37</v>
      </c>
      <c r="J59">
        <v>14.5</v>
      </c>
      <c r="K59">
        <v>536.5</v>
      </c>
    </row>
    <row r="60" spans="1:11" x14ac:dyDescent="0.2">
      <c r="A60">
        <v>23352</v>
      </c>
      <c r="B60" t="s">
        <v>78</v>
      </c>
      <c r="C60" t="s">
        <v>231</v>
      </c>
      <c r="D60" t="s">
        <v>193</v>
      </c>
      <c r="E60" t="s">
        <v>130</v>
      </c>
      <c r="F60" t="s">
        <v>139</v>
      </c>
      <c r="G60">
        <v>41097</v>
      </c>
      <c r="H60">
        <v>7</v>
      </c>
      <c r="I60">
        <v>89</v>
      </c>
      <c r="J60">
        <v>6</v>
      </c>
      <c r="K60">
        <v>534</v>
      </c>
    </row>
    <row r="61" spans="1:11" x14ac:dyDescent="0.2">
      <c r="A61">
        <v>23304</v>
      </c>
      <c r="B61" t="s">
        <v>79</v>
      </c>
      <c r="C61" t="s">
        <v>232</v>
      </c>
      <c r="D61" t="s">
        <v>205</v>
      </c>
      <c r="E61" t="s">
        <v>134</v>
      </c>
      <c r="F61" t="s">
        <v>159</v>
      </c>
      <c r="G61">
        <v>41061</v>
      </c>
      <c r="H61">
        <v>6</v>
      </c>
      <c r="I61">
        <v>131</v>
      </c>
      <c r="J61">
        <v>3.99</v>
      </c>
      <c r="K61">
        <v>522.69000000000005</v>
      </c>
    </row>
    <row r="62" spans="1:11" x14ac:dyDescent="0.2">
      <c r="A62">
        <v>23369</v>
      </c>
      <c r="B62" t="s">
        <v>80</v>
      </c>
      <c r="C62" t="s">
        <v>233</v>
      </c>
      <c r="D62" t="s">
        <v>211</v>
      </c>
      <c r="E62" t="s">
        <v>136</v>
      </c>
      <c r="F62" t="s">
        <v>159</v>
      </c>
      <c r="G62">
        <v>41092</v>
      </c>
      <c r="H62">
        <v>7</v>
      </c>
      <c r="I62">
        <v>77</v>
      </c>
      <c r="J62">
        <v>6.5</v>
      </c>
      <c r="K62">
        <v>500.5</v>
      </c>
    </row>
    <row r="63" spans="1:11" x14ac:dyDescent="0.2">
      <c r="A63">
        <v>23268</v>
      </c>
      <c r="B63" t="s">
        <v>81</v>
      </c>
      <c r="C63" t="s">
        <v>234</v>
      </c>
      <c r="D63" t="s">
        <v>193</v>
      </c>
      <c r="E63" t="s">
        <v>130</v>
      </c>
      <c r="F63" t="s">
        <v>139</v>
      </c>
      <c r="G63">
        <v>41102</v>
      </c>
      <c r="H63">
        <v>7</v>
      </c>
      <c r="I63">
        <v>82</v>
      </c>
      <c r="J63">
        <v>6</v>
      </c>
      <c r="K63">
        <v>492</v>
      </c>
    </row>
    <row r="64" spans="1:11" x14ac:dyDescent="0.2">
      <c r="A64">
        <v>23315</v>
      </c>
      <c r="B64" t="s">
        <v>82</v>
      </c>
      <c r="C64" t="s">
        <v>160</v>
      </c>
      <c r="D64" t="s">
        <v>198</v>
      </c>
      <c r="E64" t="s">
        <v>135</v>
      </c>
      <c r="F64" t="s">
        <v>159</v>
      </c>
      <c r="G64">
        <v>41102</v>
      </c>
      <c r="H64">
        <v>7</v>
      </c>
      <c r="I64">
        <v>109</v>
      </c>
      <c r="J64">
        <v>4.5</v>
      </c>
      <c r="K64">
        <v>490.5</v>
      </c>
    </row>
    <row r="65" spans="1:11" x14ac:dyDescent="0.2">
      <c r="A65">
        <v>23342</v>
      </c>
      <c r="B65" t="s">
        <v>83</v>
      </c>
      <c r="C65" t="s">
        <v>235</v>
      </c>
      <c r="D65" t="s">
        <v>205</v>
      </c>
      <c r="E65" t="s">
        <v>134</v>
      </c>
      <c r="F65" t="s">
        <v>139</v>
      </c>
      <c r="G65">
        <v>41088</v>
      </c>
      <c r="H65">
        <v>6</v>
      </c>
      <c r="I65">
        <v>122</v>
      </c>
      <c r="J65">
        <v>3.99</v>
      </c>
      <c r="K65">
        <v>486.78000000000003</v>
      </c>
    </row>
    <row r="66" spans="1:11" x14ac:dyDescent="0.2">
      <c r="A66">
        <v>23333</v>
      </c>
      <c r="B66" t="s">
        <v>84</v>
      </c>
      <c r="C66" t="s">
        <v>200</v>
      </c>
      <c r="D66" t="s">
        <v>198</v>
      </c>
      <c r="E66" t="s">
        <v>135</v>
      </c>
      <c r="F66" t="s">
        <v>139</v>
      </c>
      <c r="G66">
        <v>41126</v>
      </c>
      <c r="H66">
        <v>8</v>
      </c>
      <c r="I66">
        <v>106</v>
      </c>
      <c r="J66">
        <v>4.5</v>
      </c>
      <c r="K66">
        <v>477</v>
      </c>
    </row>
    <row r="67" spans="1:11" x14ac:dyDescent="0.2">
      <c r="A67">
        <v>23263</v>
      </c>
      <c r="B67" t="s">
        <v>85</v>
      </c>
      <c r="C67" t="s">
        <v>196</v>
      </c>
      <c r="D67" t="s">
        <v>191</v>
      </c>
      <c r="E67" t="s">
        <v>131</v>
      </c>
      <c r="F67" t="s">
        <v>139</v>
      </c>
      <c r="G67">
        <v>41096</v>
      </c>
      <c r="H67">
        <v>7</v>
      </c>
      <c r="I67">
        <v>73</v>
      </c>
      <c r="J67">
        <v>6.5</v>
      </c>
      <c r="K67">
        <v>474.5</v>
      </c>
    </row>
    <row r="68" spans="1:11" x14ac:dyDescent="0.2">
      <c r="A68">
        <v>23270</v>
      </c>
      <c r="B68" t="s">
        <v>86</v>
      </c>
      <c r="C68" t="s">
        <v>236</v>
      </c>
      <c r="D68" t="s">
        <v>184</v>
      </c>
      <c r="E68" t="s">
        <v>141</v>
      </c>
      <c r="F68" t="s">
        <v>159</v>
      </c>
      <c r="G68">
        <v>41067</v>
      </c>
      <c r="H68">
        <v>6</v>
      </c>
      <c r="I68">
        <v>67</v>
      </c>
      <c r="J68">
        <v>6.99</v>
      </c>
      <c r="K68">
        <v>468.33000000000004</v>
      </c>
    </row>
    <row r="69" spans="1:11" x14ac:dyDescent="0.2">
      <c r="A69">
        <v>23272</v>
      </c>
      <c r="B69" t="s">
        <v>87</v>
      </c>
      <c r="C69" t="s">
        <v>237</v>
      </c>
      <c r="D69" t="s">
        <v>191</v>
      </c>
      <c r="E69" t="s">
        <v>131</v>
      </c>
      <c r="F69" t="s">
        <v>158</v>
      </c>
      <c r="G69">
        <v>41121</v>
      </c>
      <c r="H69">
        <v>7</v>
      </c>
      <c r="I69">
        <v>71</v>
      </c>
      <c r="J69">
        <v>6.5</v>
      </c>
      <c r="K69">
        <v>461.5</v>
      </c>
    </row>
    <row r="70" spans="1:11" x14ac:dyDescent="0.2">
      <c r="A70">
        <v>23274</v>
      </c>
      <c r="B70" t="s">
        <v>88</v>
      </c>
      <c r="C70" t="s">
        <v>238</v>
      </c>
      <c r="D70" t="s">
        <v>229</v>
      </c>
      <c r="E70" t="s">
        <v>133</v>
      </c>
      <c r="F70" t="s">
        <v>159</v>
      </c>
      <c r="G70">
        <v>41143</v>
      </c>
      <c r="H70">
        <v>8</v>
      </c>
      <c r="I70">
        <v>153</v>
      </c>
      <c r="J70">
        <v>3</v>
      </c>
      <c r="K70">
        <v>459</v>
      </c>
    </row>
    <row r="71" spans="1:11" x14ac:dyDescent="0.2">
      <c r="A71">
        <v>23364</v>
      </c>
      <c r="B71" t="s">
        <v>89</v>
      </c>
      <c r="C71" t="s">
        <v>239</v>
      </c>
      <c r="D71" t="s">
        <v>176</v>
      </c>
      <c r="E71" t="s">
        <v>132</v>
      </c>
      <c r="F71" t="s">
        <v>139</v>
      </c>
      <c r="G71">
        <v>41093</v>
      </c>
      <c r="H71">
        <v>7</v>
      </c>
      <c r="I71">
        <v>47</v>
      </c>
      <c r="J71">
        <v>9</v>
      </c>
      <c r="K71">
        <v>423</v>
      </c>
    </row>
    <row r="72" spans="1:11" x14ac:dyDescent="0.2">
      <c r="A72">
        <v>23276</v>
      </c>
      <c r="B72" t="s">
        <v>90</v>
      </c>
      <c r="C72" t="s">
        <v>240</v>
      </c>
      <c r="D72" t="s">
        <v>211</v>
      </c>
      <c r="E72" t="s">
        <v>136</v>
      </c>
      <c r="F72" t="s">
        <v>139</v>
      </c>
      <c r="G72">
        <v>41122</v>
      </c>
      <c r="H72">
        <v>8</v>
      </c>
      <c r="I72">
        <v>65</v>
      </c>
      <c r="J72">
        <v>6.5</v>
      </c>
      <c r="K72">
        <v>422.5</v>
      </c>
    </row>
    <row r="73" spans="1:11" x14ac:dyDescent="0.2">
      <c r="A73">
        <v>23343</v>
      </c>
      <c r="B73" t="s">
        <v>91</v>
      </c>
      <c r="C73" t="s">
        <v>216</v>
      </c>
      <c r="D73" t="s">
        <v>175</v>
      </c>
      <c r="E73" t="s">
        <v>138</v>
      </c>
      <c r="F73" t="s">
        <v>139</v>
      </c>
      <c r="G73">
        <v>41144</v>
      </c>
      <c r="H73">
        <v>8</v>
      </c>
      <c r="I73">
        <v>42</v>
      </c>
      <c r="J73">
        <v>9.99</v>
      </c>
      <c r="K73">
        <v>419.58</v>
      </c>
    </row>
    <row r="74" spans="1:11" x14ac:dyDescent="0.2">
      <c r="A74">
        <v>23344</v>
      </c>
      <c r="B74" t="s">
        <v>92</v>
      </c>
      <c r="C74" t="s">
        <v>241</v>
      </c>
      <c r="D74" t="s">
        <v>191</v>
      </c>
      <c r="E74" t="s">
        <v>131</v>
      </c>
      <c r="F74" t="s">
        <v>139</v>
      </c>
      <c r="G74">
        <v>41265</v>
      </c>
      <c r="H74">
        <v>12</v>
      </c>
      <c r="I74">
        <v>64</v>
      </c>
      <c r="J74">
        <v>6.5</v>
      </c>
      <c r="K74">
        <v>416</v>
      </c>
    </row>
    <row r="75" spans="1:11" x14ac:dyDescent="0.2">
      <c r="A75">
        <v>23299</v>
      </c>
      <c r="B75" t="s">
        <v>93</v>
      </c>
      <c r="C75" t="s">
        <v>223</v>
      </c>
      <c r="D75" t="s">
        <v>205</v>
      </c>
      <c r="E75" t="s">
        <v>134</v>
      </c>
      <c r="F75" t="s">
        <v>159</v>
      </c>
      <c r="G75">
        <v>41087</v>
      </c>
      <c r="H75">
        <v>6</v>
      </c>
      <c r="I75">
        <v>104</v>
      </c>
      <c r="J75">
        <v>3.99</v>
      </c>
      <c r="K75">
        <v>414.96000000000004</v>
      </c>
    </row>
    <row r="76" spans="1:11" x14ac:dyDescent="0.2">
      <c r="A76">
        <v>23310</v>
      </c>
      <c r="B76" t="s">
        <v>94</v>
      </c>
      <c r="C76" t="s">
        <v>161</v>
      </c>
      <c r="D76" t="s">
        <v>175</v>
      </c>
      <c r="E76" t="s">
        <v>138</v>
      </c>
      <c r="F76" t="s">
        <v>139</v>
      </c>
      <c r="G76">
        <v>41077</v>
      </c>
      <c r="H76">
        <v>6</v>
      </c>
      <c r="I76">
        <v>41</v>
      </c>
      <c r="J76">
        <v>9.99</v>
      </c>
      <c r="K76">
        <v>409.59000000000003</v>
      </c>
    </row>
    <row r="77" spans="1:11" x14ac:dyDescent="0.2">
      <c r="A77">
        <v>23358</v>
      </c>
      <c r="B77" t="s">
        <v>95</v>
      </c>
      <c r="C77" t="s">
        <v>242</v>
      </c>
      <c r="D77" t="s">
        <v>175</v>
      </c>
      <c r="E77" t="s">
        <v>138</v>
      </c>
      <c r="F77" t="s">
        <v>159</v>
      </c>
      <c r="G77">
        <v>41071</v>
      </c>
      <c r="H77">
        <v>6</v>
      </c>
      <c r="I77">
        <v>41</v>
      </c>
      <c r="J77">
        <v>9.99</v>
      </c>
      <c r="K77">
        <v>409.59000000000003</v>
      </c>
    </row>
    <row r="78" spans="1:11" x14ac:dyDescent="0.2">
      <c r="A78">
        <v>23323</v>
      </c>
      <c r="B78" t="s">
        <v>96</v>
      </c>
      <c r="C78" t="s">
        <v>243</v>
      </c>
      <c r="D78" t="s">
        <v>229</v>
      </c>
      <c r="E78" t="s">
        <v>133</v>
      </c>
      <c r="F78" t="s">
        <v>139</v>
      </c>
      <c r="G78">
        <v>41272</v>
      </c>
      <c r="H78">
        <v>12</v>
      </c>
      <c r="I78">
        <v>135</v>
      </c>
      <c r="J78">
        <v>3</v>
      </c>
      <c r="K78">
        <v>405</v>
      </c>
    </row>
    <row r="79" spans="1:11" x14ac:dyDescent="0.2">
      <c r="A79">
        <v>23267</v>
      </c>
      <c r="B79" t="s">
        <v>97</v>
      </c>
      <c r="C79" t="s">
        <v>244</v>
      </c>
      <c r="D79" t="s">
        <v>229</v>
      </c>
      <c r="E79" t="s">
        <v>133</v>
      </c>
      <c r="F79" t="s">
        <v>139</v>
      </c>
      <c r="G79">
        <v>41101</v>
      </c>
      <c r="H79">
        <v>7</v>
      </c>
      <c r="I79">
        <v>129</v>
      </c>
      <c r="J79">
        <v>3</v>
      </c>
      <c r="K79">
        <v>387</v>
      </c>
    </row>
    <row r="80" spans="1:11" x14ac:dyDescent="0.2">
      <c r="A80">
        <v>23340</v>
      </c>
      <c r="B80" t="s">
        <v>98</v>
      </c>
      <c r="C80" t="s">
        <v>245</v>
      </c>
      <c r="D80" t="s">
        <v>210</v>
      </c>
      <c r="E80" t="s">
        <v>140</v>
      </c>
      <c r="F80" t="s">
        <v>139</v>
      </c>
      <c r="G80">
        <v>41095</v>
      </c>
      <c r="H80">
        <v>7</v>
      </c>
      <c r="I80">
        <v>85</v>
      </c>
      <c r="J80">
        <v>4.5</v>
      </c>
      <c r="K80">
        <v>382.5</v>
      </c>
    </row>
    <row r="81" spans="1:11" x14ac:dyDescent="0.2">
      <c r="A81">
        <v>23269</v>
      </c>
      <c r="B81" t="s">
        <v>99</v>
      </c>
      <c r="C81" t="s">
        <v>238</v>
      </c>
      <c r="D81" t="s">
        <v>229</v>
      </c>
      <c r="E81" t="s">
        <v>133</v>
      </c>
      <c r="F81" t="s">
        <v>139</v>
      </c>
      <c r="G81">
        <v>41063</v>
      </c>
      <c r="H81">
        <v>6</v>
      </c>
      <c r="I81">
        <v>116</v>
      </c>
      <c r="J81">
        <v>3</v>
      </c>
      <c r="K81">
        <v>348</v>
      </c>
    </row>
    <row r="82" spans="1:11" x14ac:dyDescent="0.2">
      <c r="A82">
        <v>23308</v>
      </c>
      <c r="B82" t="s">
        <v>100</v>
      </c>
      <c r="C82" t="s">
        <v>246</v>
      </c>
      <c r="D82" t="s">
        <v>229</v>
      </c>
      <c r="E82" t="s">
        <v>133</v>
      </c>
      <c r="F82" t="s">
        <v>159</v>
      </c>
      <c r="G82">
        <v>41099</v>
      </c>
      <c r="H82">
        <v>7</v>
      </c>
      <c r="I82">
        <v>112</v>
      </c>
      <c r="J82">
        <v>3</v>
      </c>
      <c r="K82">
        <v>336</v>
      </c>
    </row>
    <row r="83" spans="1:11" x14ac:dyDescent="0.2">
      <c r="A83">
        <v>23356</v>
      </c>
      <c r="B83" t="s">
        <v>101</v>
      </c>
      <c r="C83" t="s">
        <v>247</v>
      </c>
      <c r="D83" t="s">
        <v>205</v>
      </c>
      <c r="E83" t="s">
        <v>134</v>
      </c>
      <c r="F83" t="s">
        <v>139</v>
      </c>
      <c r="G83">
        <v>41081</v>
      </c>
      <c r="H83">
        <v>6</v>
      </c>
      <c r="I83">
        <v>80</v>
      </c>
      <c r="J83">
        <v>3.99</v>
      </c>
      <c r="K83">
        <v>319.20000000000005</v>
      </c>
    </row>
    <row r="84" spans="1:11" x14ac:dyDescent="0.2">
      <c r="A84">
        <v>23318</v>
      </c>
      <c r="B84" t="s">
        <v>102</v>
      </c>
      <c r="C84" t="s">
        <v>248</v>
      </c>
      <c r="D84" t="s">
        <v>191</v>
      </c>
      <c r="E84" t="s">
        <v>131</v>
      </c>
      <c r="F84" t="s">
        <v>139</v>
      </c>
      <c r="G84">
        <v>41099</v>
      </c>
      <c r="H84">
        <v>7</v>
      </c>
      <c r="I84">
        <v>48</v>
      </c>
      <c r="J84">
        <v>6.5</v>
      </c>
      <c r="K84">
        <v>312</v>
      </c>
    </row>
    <row r="85" spans="1:11" x14ac:dyDescent="0.2">
      <c r="A85">
        <v>23357</v>
      </c>
      <c r="B85" t="s">
        <v>103</v>
      </c>
      <c r="C85" t="s">
        <v>230</v>
      </c>
      <c r="D85" t="s">
        <v>193</v>
      </c>
      <c r="E85" t="s">
        <v>130</v>
      </c>
      <c r="F85" t="s">
        <v>159</v>
      </c>
      <c r="G85">
        <v>41107</v>
      </c>
      <c r="H85">
        <v>7</v>
      </c>
      <c r="I85">
        <v>50</v>
      </c>
      <c r="J85">
        <v>6</v>
      </c>
      <c r="K85">
        <v>300</v>
      </c>
    </row>
    <row r="86" spans="1:11" x14ac:dyDescent="0.2">
      <c r="A86">
        <v>23377</v>
      </c>
      <c r="B86" t="s">
        <v>104</v>
      </c>
      <c r="C86" t="s">
        <v>224</v>
      </c>
      <c r="D86" t="s">
        <v>211</v>
      </c>
      <c r="E86" t="s">
        <v>136</v>
      </c>
      <c r="F86" t="s">
        <v>139</v>
      </c>
      <c r="G86">
        <v>41075</v>
      </c>
      <c r="H86">
        <v>6</v>
      </c>
      <c r="I86">
        <v>43</v>
      </c>
      <c r="J86">
        <v>6.5</v>
      </c>
      <c r="K86">
        <v>279.5</v>
      </c>
    </row>
    <row r="87" spans="1:11" x14ac:dyDescent="0.2">
      <c r="A87">
        <v>23311</v>
      </c>
      <c r="B87" t="s">
        <v>105</v>
      </c>
      <c r="C87" t="s">
        <v>249</v>
      </c>
      <c r="D87" t="s">
        <v>173</v>
      </c>
      <c r="E87" t="s">
        <v>142</v>
      </c>
      <c r="F87" t="s">
        <v>159</v>
      </c>
      <c r="G87">
        <v>41072</v>
      </c>
      <c r="H87">
        <v>6</v>
      </c>
      <c r="I87">
        <v>18</v>
      </c>
      <c r="J87">
        <v>14.5</v>
      </c>
      <c r="K87">
        <v>261</v>
      </c>
    </row>
    <row r="88" spans="1:11" x14ac:dyDescent="0.2">
      <c r="A88">
        <v>23379</v>
      </c>
      <c r="B88" t="s">
        <v>106</v>
      </c>
      <c r="C88" t="s">
        <v>250</v>
      </c>
      <c r="D88" t="s">
        <v>205</v>
      </c>
      <c r="E88" t="s">
        <v>134</v>
      </c>
      <c r="F88" t="s">
        <v>139</v>
      </c>
      <c r="G88">
        <v>41270</v>
      </c>
      <c r="H88">
        <v>12</v>
      </c>
      <c r="I88">
        <v>65</v>
      </c>
      <c r="J88">
        <v>3.99</v>
      </c>
      <c r="K88">
        <v>259.35000000000002</v>
      </c>
    </row>
    <row r="89" spans="1:11" x14ac:dyDescent="0.2">
      <c r="A89">
        <v>23360</v>
      </c>
      <c r="B89" t="s">
        <v>107</v>
      </c>
      <c r="C89" t="s">
        <v>244</v>
      </c>
      <c r="D89" t="s">
        <v>184</v>
      </c>
      <c r="E89" t="s">
        <v>141</v>
      </c>
      <c r="F89" t="s">
        <v>139</v>
      </c>
      <c r="G89">
        <v>41073</v>
      </c>
      <c r="H89">
        <v>6</v>
      </c>
      <c r="I89">
        <v>37</v>
      </c>
      <c r="J89">
        <v>6.99</v>
      </c>
      <c r="K89">
        <v>258.63</v>
      </c>
    </row>
    <row r="90" spans="1:11" x14ac:dyDescent="0.2">
      <c r="A90">
        <v>23339</v>
      </c>
      <c r="B90" t="s">
        <v>108</v>
      </c>
      <c r="C90" t="s">
        <v>251</v>
      </c>
      <c r="D90" t="s">
        <v>193</v>
      </c>
      <c r="E90" t="s">
        <v>130</v>
      </c>
      <c r="F90" t="s">
        <v>139</v>
      </c>
      <c r="G90">
        <v>41101</v>
      </c>
      <c r="H90">
        <v>7</v>
      </c>
      <c r="I90">
        <v>41</v>
      </c>
      <c r="J90">
        <v>6</v>
      </c>
      <c r="K90">
        <v>246</v>
      </c>
    </row>
    <row r="91" spans="1:11" x14ac:dyDescent="0.2">
      <c r="A91">
        <v>23341</v>
      </c>
      <c r="B91" t="s">
        <v>109</v>
      </c>
      <c r="C91" t="s">
        <v>252</v>
      </c>
      <c r="D91" t="s">
        <v>229</v>
      </c>
      <c r="E91" t="s">
        <v>133</v>
      </c>
      <c r="F91" t="s">
        <v>159</v>
      </c>
      <c r="G91">
        <v>41026</v>
      </c>
      <c r="H91">
        <v>4</v>
      </c>
      <c r="I91">
        <v>77</v>
      </c>
      <c r="J91">
        <v>3</v>
      </c>
      <c r="K91">
        <v>231</v>
      </c>
    </row>
    <row r="92" spans="1:11" x14ac:dyDescent="0.2">
      <c r="A92">
        <v>23374</v>
      </c>
      <c r="B92" t="s">
        <v>110</v>
      </c>
      <c r="C92" t="s">
        <v>253</v>
      </c>
      <c r="D92" t="s">
        <v>205</v>
      </c>
      <c r="E92" t="s">
        <v>134</v>
      </c>
      <c r="F92" t="s">
        <v>139</v>
      </c>
      <c r="G92">
        <v>41257</v>
      </c>
      <c r="H92">
        <v>12</v>
      </c>
      <c r="I92">
        <v>57</v>
      </c>
      <c r="J92">
        <v>3.99</v>
      </c>
      <c r="K92">
        <v>227.43</v>
      </c>
    </row>
    <row r="93" spans="1:11" x14ac:dyDescent="0.2">
      <c r="A93">
        <v>23273</v>
      </c>
      <c r="B93" t="s">
        <v>111</v>
      </c>
      <c r="C93" t="s">
        <v>254</v>
      </c>
      <c r="D93" t="s">
        <v>175</v>
      </c>
      <c r="E93" t="s">
        <v>138</v>
      </c>
      <c r="F93" t="s">
        <v>139</v>
      </c>
      <c r="G93">
        <v>41256</v>
      </c>
      <c r="H93">
        <v>12</v>
      </c>
      <c r="I93">
        <v>22</v>
      </c>
      <c r="J93">
        <v>9.99</v>
      </c>
      <c r="K93">
        <v>219.78</v>
      </c>
    </row>
    <row r="94" spans="1:11" x14ac:dyDescent="0.2">
      <c r="A94">
        <v>23280</v>
      </c>
      <c r="B94" t="s">
        <v>112</v>
      </c>
      <c r="C94" t="s">
        <v>160</v>
      </c>
      <c r="D94" t="s">
        <v>184</v>
      </c>
      <c r="E94" t="s">
        <v>141</v>
      </c>
      <c r="F94" t="s">
        <v>139</v>
      </c>
      <c r="G94">
        <v>41002</v>
      </c>
      <c r="H94">
        <v>4</v>
      </c>
      <c r="I94">
        <v>30</v>
      </c>
      <c r="J94">
        <v>6.99</v>
      </c>
      <c r="K94">
        <v>209.70000000000002</v>
      </c>
    </row>
    <row r="95" spans="1:11" x14ac:dyDescent="0.2">
      <c r="A95">
        <v>23370</v>
      </c>
      <c r="B95" t="s">
        <v>113</v>
      </c>
      <c r="C95" t="s">
        <v>192</v>
      </c>
      <c r="D95" t="s">
        <v>229</v>
      </c>
      <c r="E95" t="s">
        <v>133</v>
      </c>
      <c r="F95" t="s">
        <v>159</v>
      </c>
      <c r="G95">
        <v>41028</v>
      </c>
      <c r="H95">
        <v>4</v>
      </c>
      <c r="I95">
        <v>63</v>
      </c>
      <c r="J95">
        <v>3</v>
      </c>
      <c r="K95">
        <v>189</v>
      </c>
    </row>
    <row r="96" spans="1:11" x14ac:dyDescent="0.2">
      <c r="A96">
        <v>23372</v>
      </c>
      <c r="B96" t="s">
        <v>114</v>
      </c>
      <c r="C96" t="s">
        <v>255</v>
      </c>
      <c r="D96" t="s">
        <v>211</v>
      </c>
      <c r="E96" t="s">
        <v>136</v>
      </c>
      <c r="F96" t="s">
        <v>139</v>
      </c>
      <c r="G96">
        <v>41255</v>
      </c>
      <c r="H96">
        <v>12</v>
      </c>
      <c r="I96">
        <v>22</v>
      </c>
      <c r="J96">
        <v>6.5</v>
      </c>
      <c r="K96">
        <v>143</v>
      </c>
    </row>
    <row r="97" spans="1:11" x14ac:dyDescent="0.2">
      <c r="A97">
        <v>23265</v>
      </c>
      <c r="B97" t="s">
        <v>115</v>
      </c>
      <c r="C97" t="s">
        <v>256</v>
      </c>
      <c r="D97" t="s">
        <v>175</v>
      </c>
      <c r="E97" t="s">
        <v>138</v>
      </c>
      <c r="F97" t="s">
        <v>159</v>
      </c>
      <c r="G97">
        <v>41248</v>
      </c>
      <c r="H97">
        <v>12</v>
      </c>
      <c r="I97">
        <v>14</v>
      </c>
      <c r="J97">
        <v>9.99</v>
      </c>
      <c r="K97">
        <v>139.86000000000001</v>
      </c>
    </row>
    <row r="98" spans="1:11" x14ac:dyDescent="0.2">
      <c r="A98">
        <v>23346</v>
      </c>
      <c r="B98" t="s">
        <v>116</v>
      </c>
      <c r="C98" t="s">
        <v>220</v>
      </c>
      <c r="D98" t="s">
        <v>175</v>
      </c>
      <c r="E98" t="s">
        <v>138</v>
      </c>
      <c r="F98" t="s">
        <v>139</v>
      </c>
      <c r="G98">
        <v>41119</v>
      </c>
      <c r="H98">
        <v>7</v>
      </c>
      <c r="I98">
        <v>13</v>
      </c>
      <c r="J98">
        <v>9.99</v>
      </c>
      <c r="K98">
        <v>129.87</v>
      </c>
    </row>
    <row r="99" spans="1:11" x14ac:dyDescent="0.2">
      <c r="A99">
        <v>23312</v>
      </c>
      <c r="B99" t="s">
        <v>117</v>
      </c>
      <c r="C99" t="s">
        <v>257</v>
      </c>
      <c r="D99" t="s">
        <v>205</v>
      </c>
      <c r="E99" t="s">
        <v>134</v>
      </c>
      <c r="F99" t="s">
        <v>139</v>
      </c>
      <c r="G99">
        <v>41096</v>
      </c>
      <c r="H99">
        <v>7</v>
      </c>
      <c r="I99">
        <v>28</v>
      </c>
      <c r="J99">
        <v>3.99</v>
      </c>
      <c r="K99">
        <v>111.72</v>
      </c>
    </row>
    <row r="100" spans="1:11" x14ac:dyDescent="0.2">
      <c r="A100">
        <v>23355</v>
      </c>
      <c r="B100" t="s">
        <v>118</v>
      </c>
      <c r="C100" t="s">
        <v>218</v>
      </c>
      <c r="D100" t="s">
        <v>198</v>
      </c>
      <c r="E100" t="s">
        <v>135</v>
      </c>
      <c r="F100" t="s">
        <v>139</v>
      </c>
      <c r="G100">
        <v>41026</v>
      </c>
      <c r="H100">
        <v>4</v>
      </c>
      <c r="I100">
        <v>16</v>
      </c>
      <c r="J100">
        <v>4.5</v>
      </c>
      <c r="K100">
        <v>72</v>
      </c>
    </row>
    <row r="101" spans="1:11" x14ac:dyDescent="0.2">
      <c r="A101">
        <v>23322</v>
      </c>
      <c r="B101" t="s">
        <v>119</v>
      </c>
      <c r="C101" t="s">
        <v>199</v>
      </c>
      <c r="D101" t="s">
        <v>229</v>
      </c>
      <c r="E101" t="s">
        <v>133</v>
      </c>
      <c r="F101" t="s">
        <v>159</v>
      </c>
      <c r="G101">
        <v>41009</v>
      </c>
      <c r="H101">
        <v>4</v>
      </c>
      <c r="I101">
        <v>20</v>
      </c>
      <c r="J101">
        <v>3</v>
      </c>
      <c r="K101">
        <v>60</v>
      </c>
    </row>
    <row r="102" spans="1:11" x14ac:dyDescent="0.2">
      <c r="A102">
        <v>23298</v>
      </c>
      <c r="B102" t="s">
        <v>120</v>
      </c>
      <c r="C102" t="s">
        <v>258</v>
      </c>
      <c r="D102" t="s">
        <v>198</v>
      </c>
      <c r="E102" t="s">
        <v>135</v>
      </c>
      <c r="F102" t="s">
        <v>158</v>
      </c>
      <c r="G102">
        <v>41118</v>
      </c>
      <c r="H102">
        <v>7</v>
      </c>
      <c r="I102">
        <v>12</v>
      </c>
      <c r="J102">
        <v>4.5</v>
      </c>
      <c r="K102">
        <v>54</v>
      </c>
    </row>
    <row r="103" spans="1:11" x14ac:dyDescent="0.2">
      <c r="A103">
        <v>23367</v>
      </c>
      <c r="B103" t="s">
        <v>121</v>
      </c>
      <c r="C103" t="s">
        <v>259</v>
      </c>
      <c r="D103" t="s">
        <v>198</v>
      </c>
      <c r="E103" t="s">
        <v>135</v>
      </c>
      <c r="F103" t="s">
        <v>159</v>
      </c>
      <c r="G103">
        <v>41023</v>
      </c>
      <c r="H103">
        <v>4</v>
      </c>
      <c r="I103">
        <v>10</v>
      </c>
      <c r="J103">
        <v>4.5</v>
      </c>
      <c r="K103">
        <v>45</v>
      </c>
    </row>
    <row r="104" spans="1:11" x14ac:dyDescent="0.2">
      <c r="A104">
        <v>23334</v>
      </c>
      <c r="B104" t="s">
        <v>122</v>
      </c>
      <c r="C104" t="s">
        <v>214</v>
      </c>
      <c r="D104" t="s">
        <v>229</v>
      </c>
      <c r="E104" t="s">
        <v>133</v>
      </c>
      <c r="F104" t="s">
        <v>139</v>
      </c>
      <c r="G104">
        <v>41260</v>
      </c>
      <c r="H104">
        <v>12</v>
      </c>
      <c r="I104">
        <v>14</v>
      </c>
      <c r="J104">
        <v>3</v>
      </c>
      <c r="K104">
        <v>42</v>
      </c>
    </row>
    <row r="105" spans="1:11" x14ac:dyDescent="0.2">
      <c r="A105">
        <v>23285</v>
      </c>
      <c r="B105" t="s">
        <v>123</v>
      </c>
      <c r="C105" t="s">
        <v>224</v>
      </c>
      <c r="D105" t="s">
        <v>210</v>
      </c>
      <c r="E105" t="s">
        <v>140</v>
      </c>
      <c r="F105" t="s">
        <v>159</v>
      </c>
      <c r="G105">
        <v>41114</v>
      </c>
      <c r="H105">
        <v>7</v>
      </c>
      <c r="I105">
        <v>9</v>
      </c>
      <c r="J105">
        <v>4.5</v>
      </c>
      <c r="K105">
        <v>40.5</v>
      </c>
    </row>
    <row r="106" spans="1:11" x14ac:dyDescent="0.2">
      <c r="A106">
        <v>23375</v>
      </c>
      <c r="B106" t="s">
        <v>124</v>
      </c>
      <c r="C106" t="s">
        <v>218</v>
      </c>
      <c r="D106" t="s">
        <v>184</v>
      </c>
      <c r="E106" t="s">
        <v>141</v>
      </c>
      <c r="F106" t="s">
        <v>159</v>
      </c>
      <c r="G106">
        <v>41029</v>
      </c>
      <c r="H106">
        <v>4</v>
      </c>
      <c r="I106">
        <v>5</v>
      </c>
      <c r="J106">
        <v>6.99</v>
      </c>
      <c r="K106">
        <v>34.950000000000003</v>
      </c>
    </row>
    <row r="107" spans="1:11" x14ac:dyDescent="0.2">
      <c r="A107">
        <v>23336</v>
      </c>
      <c r="B107" t="s">
        <v>125</v>
      </c>
      <c r="C107" t="s">
        <v>260</v>
      </c>
      <c r="D107" t="s">
        <v>210</v>
      </c>
      <c r="E107" t="s">
        <v>140</v>
      </c>
      <c r="F107" t="s">
        <v>159</v>
      </c>
      <c r="G107">
        <v>41091</v>
      </c>
      <c r="H107">
        <v>7</v>
      </c>
      <c r="I107">
        <v>7</v>
      </c>
      <c r="J107">
        <v>4.5</v>
      </c>
      <c r="K107">
        <v>31.5</v>
      </c>
    </row>
    <row r="108" spans="1:11" x14ac:dyDescent="0.2">
      <c r="A108">
        <v>23279</v>
      </c>
      <c r="B108" t="s">
        <v>126</v>
      </c>
      <c r="C108" t="s">
        <v>251</v>
      </c>
      <c r="D108" t="s">
        <v>229</v>
      </c>
      <c r="E108" t="s">
        <v>133</v>
      </c>
      <c r="F108" t="s">
        <v>139</v>
      </c>
      <c r="G108">
        <v>41020</v>
      </c>
      <c r="H108">
        <v>4</v>
      </c>
      <c r="I108">
        <v>10</v>
      </c>
      <c r="J108">
        <v>3</v>
      </c>
      <c r="K108">
        <v>30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8"/>
  <sheetViews>
    <sheetView workbookViewId="0">
      <selection sqref="A1:K108"/>
    </sheetView>
  </sheetViews>
  <sheetFormatPr defaultRowHeight="12" x14ac:dyDescent="0.2"/>
  <cols>
    <col min="1" max="1" width="16.5" customWidth="1"/>
    <col min="2" max="2" width="19.83203125" customWidth="1"/>
    <col min="3" max="3" width="10.83203125" customWidth="1"/>
    <col min="4" max="4" width="15.83203125" customWidth="1"/>
    <col min="5" max="5" width="11.33203125" customWidth="1"/>
    <col min="6" max="6" width="17.1640625" customWidth="1"/>
    <col min="7" max="7" width="13" customWidth="1"/>
    <col min="8" max="8" width="14.5" customWidth="1"/>
    <col min="9" max="9" width="11.83203125" customWidth="1"/>
    <col min="10" max="10" width="12.83203125" customWidth="1"/>
    <col min="11" max="11" width="12" customWidth="1"/>
  </cols>
  <sheetData>
    <row r="1" spans="1:11" x14ac:dyDescent="0.2">
      <c r="A1" t="s">
        <v>165</v>
      </c>
      <c r="B1" t="s">
        <v>16</v>
      </c>
      <c r="C1" t="s">
        <v>166</v>
      </c>
      <c r="D1" t="s">
        <v>167</v>
      </c>
      <c r="E1" t="s">
        <v>129</v>
      </c>
      <c r="F1" t="s">
        <v>137</v>
      </c>
      <c r="G1" t="s">
        <v>168</v>
      </c>
      <c r="H1" t="s">
        <v>169</v>
      </c>
      <c r="I1" t="s">
        <v>170</v>
      </c>
      <c r="J1" t="s">
        <v>171</v>
      </c>
      <c r="K1" t="s">
        <v>172</v>
      </c>
    </row>
    <row r="2" spans="1:11" x14ac:dyDescent="0.2">
      <c r="A2">
        <v>23345</v>
      </c>
      <c r="B2" t="s">
        <v>19</v>
      </c>
      <c r="C2" t="s">
        <v>147</v>
      </c>
      <c r="D2" t="s">
        <v>173</v>
      </c>
      <c r="E2" t="s">
        <v>142</v>
      </c>
      <c r="F2" t="s">
        <v>139</v>
      </c>
      <c r="G2">
        <v>41150</v>
      </c>
      <c r="H2">
        <v>8</v>
      </c>
      <c r="I2">
        <v>208</v>
      </c>
      <c r="J2">
        <v>14.5</v>
      </c>
      <c r="K2">
        <v>3016</v>
      </c>
    </row>
    <row r="3" spans="1:11" x14ac:dyDescent="0.2">
      <c r="A3">
        <v>23278</v>
      </c>
      <c r="B3" t="s">
        <v>20</v>
      </c>
      <c r="C3" t="s">
        <v>163</v>
      </c>
      <c r="D3" t="s">
        <v>173</v>
      </c>
      <c r="E3" t="s">
        <v>142</v>
      </c>
      <c r="F3" t="s">
        <v>158</v>
      </c>
      <c r="G3">
        <v>41145</v>
      </c>
      <c r="H3">
        <v>8</v>
      </c>
      <c r="I3">
        <v>197</v>
      </c>
      <c r="J3">
        <v>14.5</v>
      </c>
      <c r="K3">
        <v>2856.5</v>
      </c>
    </row>
    <row r="4" spans="1:11" x14ac:dyDescent="0.2">
      <c r="A4">
        <v>23303</v>
      </c>
      <c r="B4" t="s">
        <v>21</v>
      </c>
      <c r="C4" t="s">
        <v>162</v>
      </c>
      <c r="D4" t="s">
        <v>173</v>
      </c>
      <c r="E4" t="s">
        <v>142</v>
      </c>
      <c r="F4" t="s">
        <v>159</v>
      </c>
      <c r="G4">
        <v>41138</v>
      </c>
      <c r="H4">
        <v>8</v>
      </c>
      <c r="I4">
        <v>176</v>
      </c>
      <c r="J4">
        <v>14.5</v>
      </c>
      <c r="K4">
        <v>2552</v>
      </c>
    </row>
    <row r="5" spans="1:11" x14ac:dyDescent="0.2">
      <c r="A5">
        <v>23353</v>
      </c>
      <c r="B5" t="s">
        <v>23</v>
      </c>
      <c r="C5" t="s">
        <v>161</v>
      </c>
      <c r="D5" t="s">
        <v>173</v>
      </c>
      <c r="E5" t="s">
        <v>142</v>
      </c>
      <c r="F5" t="s">
        <v>158</v>
      </c>
      <c r="G5">
        <v>41070</v>
      </c>
      <c r="H5">
        <v>6</v>
      </c>
      <c r="I5">
        <v>168</v>
      </c>
      <c r="J5">
        <v>14.5</v>
      </c>
      <c r="K5">
        <v>2436</v>
      </c>
    </row>
    <row r="6" spans="1:11" x14ac:dyDescent="0.2">
      <c r="A6">
        <v>23289</v>
      </c>
      <c r="B6" t="s">
        <v>24</v>
      </c>
      <c r="C6" t="s">
        <v>174</v>
      </c>
      <c r="D6" t="s">
        <v>173</v>
      </c>
      <c r="E6" t="s">
        <v>142</v>
      </c>
      <c r="F6" t="s">
        <v>159</v>
      </c>
      <c r="G6">
        <v>41123</v>
      </c>
      <c r="H6">
        <v>8</v>
      </c>
      <c r="I6">
        <v>166</v>
      </c>
      <c r="J6">
        <v>14.5</v>
      </c>
      <c r="K6">
        <v>2407</v>
      </c>
    </row>
    <row r="7" spans="1:11" x14ac:dyDescent="0.2">
      <c r="A7">
        <v>23378</v>
      </c>
      <c r="B7" t="s">
        <v>25</v>
      </c>
      <c r="C7" t="s">
        <v>146</v>
      </c>
      <c r="D7" t="s">
        <v>173</v>
      </c>
      <c r="E7" t="s">
        <v>142</v>
      </c>
      <c r="F7" t="s">
        <v>139</v>
      </c>
      <c r="G7">
        <v>41078</v>
      </c>
      <c r="H7">
        <v>6</v>
      </c>
      <c r="I7">
        <v>157</v>
      </c>
      <c r="J7">
        <v>14.5</v>
      </c>
      <c r="K7">
        <v>2276.5</v>
      </c>
    </row>
    <row r="8" spans="1:11" x14ac:dyDescent="0.2">
      <c r="A8">
        <v>23283</v>
      </c>
      <c r="B8" t="s">
        <v>26</v>
      </c>
      <c r="C8" t="s">
        <v>149</v>
      </c>
      <c r="D8" t="s">
        <v>173</v>
      </c>
      <c r="E8" t="s">
        <v>142</v>
      </c>
      <c r="F8" t="s">
        <v>139</v>
      </c>
      <c r="G8">
        <v>41084</v>
      </c>
      <c r="H8">
        <v>6</v>
      </c>
      <c r="I8">
        <v>142</v>
      </c>
      <c r="J8">
        <v>14.5</v>
      </c>
      <c r="K8">
        <v>2059</v>
      </c>
    </row>
    <row r="9" spans="1:11" x14ac:dyDescent="0.2">
      <c r="A9">
        <v>23324</v>
      </c>
      <c r="B9" t="s">
        <v>27</v>
      </c>
      <c r="C9" t="s">
        <v>160</v>
      </c>
      <c r="D9" t="s">
        <v>175</v>
      </c>
      <c r="E9" t="s">
        <v>138</v>
      </c>
      <c r="F9" t="s">
        <v>159</v>
      </c>
      <c r="G9">
        <v>41134</v>
      </c>
      <c r="H9">
        <v>8</v>
      </c>
      <c r="I9">
        <v>193</v>
      </c>
      <c r="J9">
        <v>9.99</v>
      </c>
      <c r="K9">
        <v>1928.07</v>
      </c>
    </row>
    <row r="10" spans="1:11" x14ac:dyDescent="0.2">
      <c r="A10">
        <v>23264</v>
      </c>
      <c r="B10" t="s">
        <v>28</v>
      </c>
      <c r="C10" t="s">
        <v>148</v>
      </c>
      <c r="D10" t="s">
        <v>176</v>
      </c>
      <c r="E10" t="s">
        <v>132</v>
      </c>
      <c r="F10" t="s">
        <v>139</v>
      </c>
      <c r="G10">
        <v>41139</v>
      </c>
      <c r="H10">
        <v>8</v>
      </c>
      <c r="I10">
        <v>205</v>
      </c>
      <c r="J10">
        <v>9</v>
      </c>
      <c r="K10">
        <v>1845</v>
      </c>
    </row>
    <row r="11" spans="1:11" x14ac:dyDescent="0.2">
      <c r="A11">
        <v>23291</v>
      </c>
      <c r="B11" t="s">
        <v>29</v>
      </c>
      <c r="C11" t="s">
        <v>177</v>
      </c>
      <c r="D11" t="s">
        <v>176</v>
      </c>
      <c r="E11" t="s">
        <v>132</v>
      </c>
      <c r="F11" t="s">
        <v>159</v>
      </c>
      <c r="G11">
        <v>41139</v>
      </c>
      <c r="H11">
        <v>8</v>
      </c>
      <c r="I11">
        <v>199</v>
      </c>
      <c r="J11">
        <v>9</v>
      </c>
      <c r="K11">
        <v>1791</v>
      </c>
    </row>
    <row r="12" spans="1:11" x14ac:dyDescent="0.2">
      <c r="A12">
        <v>23305</v>
      </c>
      <c r="B12" t="s">
        <v>30</v>
      </c>
      <c r="C12" t="s">
        <v>144</v>
      </c>
      <c r="D12" t="s">
        <v>176</v>
      </c>
      <c r="E12" t="s">
        <v>132</v>
      </c>
      <c r="F12" t="s">
        <v>139</v>
      </c>
      <c r="G12">
        <v>41147</v>
      </c>
      <c r="H12">
        <v>8</v>
      </c>
      <c r="I12">
        <v>188</v>
      </c>
      <c r="J12">
        <v>9</v>
      </c>
      <c r="K12">
        <v>1692</v>
      </c>
    </row>
    <row r="13" spans="1:11" x14ac:dyDescent="0.2">
      <c r="A13">
        <v>23350</v>
      </c>
      <c r="B13" t="s">
        <v>31</v>
      </c>
      <c r="C13" t="s">
        <v>145</v>
      </c>
      <c r="D13" t="s">
        <v>176</v>
      </c>
      <c r="E13" t="s">
        <v>132</v>
      </c>
      <c r="F13" t="s">
        <v>139</v>
      </c>
      <c r="G13">
        <v>41085</v>
      </c>
      <c r="H13">
        <v>6</v>
      </c>
      <c r="I13">
        <v>188</v>
      </c>
      <c r="J13">
        <v>9</v>
      </c>
      <c r="K13">
        <v>1692</v>
      </c>
    </row>
    <row r="14" spans="1:11" x14ac:dyDescent="0.2">
      <c r="A14">
        <v>23300</v>
      </c>
      <c r="B14" t="s">
        <v>32</v>
      </c>
      <c r="C14" t="s">
        <v>178</v>
      </c>
      <c r="D14" t="s">
        <v>175</v>
      </c>
      <c r="E14" t="s">
        <v>138</v>
      </c>
      <c r="F14" t="s">
        <v>139</v>
      </c>
      <c r="G14">
        <v>40915</v>
      </c>
      <c r="H14">
        <v>1</v>
      </c>
      <c r="I14">
        <v>167</v>
      </c>
      <c r="J14">
        <v>9.99</v>
      </c>
      <c r="K14">
        <v>1668.33</v>
      </c>
    </row>
    <row r="15" spans="1:11" x14ac:dyDescent="0.2">
      <c r="A15">
        <v>23348</v>
      </c>
      <c r="B15" t="s">
        <v>33</v>
      </c>
      <c r="C15" t="s">
        <v>179</v>
      </c>
      <c r="D15" t="s">
        <v>175</v>
      </c>
      <c r="E15" t="s">
        <v>138</v>
      </c>
      <c r="F15" t="s">
        <v>159</v>
      </c>
      <c r="G15">
        <v>41146</v>
      </c>
      <c r="H15">
        <v>8</v>
      </c>
      <c r="I15">
        <v>163</v>
      </c>
      <c r="J15">
        <v>9.99</v>
      </c>
      <c r="K15">
        <v>1628.3700000000001</v>
      </c>
    </row>
    <row r="16" spans="1:11" x14ac:dyDescent="0.2">
      <c r="A16">
        <v>23290</v>
      </c>
      <c r="B16" t="s">
        <v>34</v>
      </c>
      <c r="C16" t="s">
        <v>180</v>
      </c>
      <c r="D16" t="s">
        <v>176</v>
      </c>
      <c r="E16" t="s">
        <v>132</v>
      </c>
      <c r="F16" t="s">
        <v>139</v>
      </c>
      <c r="G16">
        <v>41132</v>
      </c>
      <c r="H16">
        <v>8</v>
      </c>
      <c r="I16">
        <v>170</v>
      </c>
      <c r="J16">
        <v>9</v>
      </c>
      <c r="K16">
        <v>1530</v>
      </c>
    </row>
    <row r="17" spans="1:11" x14ac:dyDescent="0.2">
      <c r="A17">
        <v>23328</v>
      </c>
      <c r="B17" t="s">
        <v>35</v>
      </c>
      <c r="C17" t="s">
        <v>181</v>
      </c>
      <c r="D17" t="s">
        <v>173</v>
      </c>
      <c r="E17" t="s">
        <v>142</v>
      </c>
      <c r="F17" t="s">
        <v>159</v>
      </c>
      <c r="G17">
        <v>40923</v>
      </c>
      <c r="H17">
        <v>1</v>
      </c>
      <c r="I17">
        <v>102</v>
      </c>
      <c r="J17">
        <v>14.5</v>
      </c>
      <c r="K17">
        <v>1479</v>
      </c>
    </row>
    <row r="18" spans="1:11" x14ac:dyDescent="0.2">
      <c r="A18">
        <v>23294</v>
      </c>
      <c r="B18" t="s">
        <v>36</v>
      </c>
      <c r="C18" t="s">
        <v>182</v>
      </c>
      <c r="D18" t="s">
        <v>176</v>
      </c>
      <c r="E18" t="s">
        <v>132</v>
      </c>
      <c r="F18" t="s">
        <v>159</v>
      </c>
      <c r="G18">
        <v>41082</v>
      </c>
      <c r="H18">
        <v>6</v>
      </c>
      <c r="I18">
        <v>160</v>
      </c>
      <c r="J18">
        <v>9</v>
      </c>
      <c r="K18">
        <v>1440</v>
      </c>
    </row>
    <row r="19" spans="1:11" x14ac:dyDescent="0.2">
      <c r="A19">
        <v>23371</v>
      </c>
      <c r="B19" t="s">
        <v>37</v>
      </c>
      <c r="C19" t="s">
        <v>183</v>
      </c>
      <c r="D19" t="s">
        <v>184</v>
      </c>
      <c r="E19" t="s">
        <v>141</v>
      </c>
      <c r="F19" t="s">
        <v>139</v>
      </c>
      <c r="G19">
        <v>41136</v>
      </c>
      <c r="H19">
        <v>8</v>
      </c>
      <c r="I19">
        <v>204</v>
      </c>
      <c r="J19">
        <v>6.99</v>
      </c>
      <c r="K19">
        <v>1425.96</v>
      </c>
    </row>
    <row r="20" spans="1:11" x14ac:dyDescent="0.2">
      <c r="A20">
        <v>23288</v>
      </c>
      <c r="B20" t="s">
        <v>38</v>
      </c>
      <c r="C20" t="s">
        <v>185</v>
      </c>
      <c r="D20" t="s">
        <v>175</v>
      </c>
      <c r="E20" t="s">
        <v>138</v>
      </c>
      <c r="F20" t="s">
        <v>158</v>
      </c>
      <c r="G20">
        <v>41074</v>
      </c>
      <c r="H20">
        <v>6</v>
      </c>
      <c r="I20">
        <v>141</v>
      </c>
      <c r="J20">
        <v>9.99</v>
      </c>
      <c r="K20">
        <v>1408.59</v>
      </c>
    </row>
    <row r="21" spans="1:11" x14ac:dyDescent="0.2">
      <c r="A21">
        <v>23347</v>
      </c>
      <c r="B21" t="s">
        <v>39</v>
      </c>
      <c r="C21" t="s">
        <v>186</v>
      </c>
      <c r="D21" t="s">
        <v>176</v>
      </c>
      <c r="E21" t="s">
        <v>132</v>
      </c>
      <c r="F21" t="s">
        <v>139</v>
      </c>
      <c r="G21">
        <v>41088</v>
      </c>
      <c r="H21">
        <v>6</v>
      </c>
      <c r="I21">
        <v>147</v>
      </c>
      <c r="J21">
        <v>9</v>
      </c>
      <c r="K21">
        <v>1323</v>
      </c>
    </row>
    <row r="22" spans="1:11" x14ac:dyDescent="0.2">
      <c r="A22">
        <v>23361</v>
      </c>
      <c r="B22" t="s">
        <v>40</v>
      </c>
      <c r="C22" t="s">
        <v>187</v>
      </c>
      <c r="D22" t="s">
        <v>184</v>
      </c>
      <c r="E22" t="s">
        <v>141</v>
      </c>
      <c r="F22" t="s">
        <v>139</v>
      </c>
      <c r="G22">
        <v>40915</v>
      </c>
      <c r="H22">
        <v>1</v>
      </c>
      <c r="I22">
        <v>184</v>
      </c>
      <c r="J22">
        <v>6.99</v>
      </c>
      <c r="K22">
        <v>1286.1600000000001</v>
      </c>
    </row>
    <row r="23" spans="1:11" x14ac:dyDescent="0.2">
      <c r="A23">
        <v>23275</v>
      </c>
      <c r="B23" t="s">
        <v>41</v>
      </c>
      <c r="C23" t="s">
        <v>188</v>
      </c>
      <c r="D23" t="s">
        <v>176</v>
      </c>
      <c r="E23" t="s">
        <v>132</v>
      </c>
      <c r="F23" t="s">
        <v>159</v>
      </c>
      <c r="G23">
        <v>40912</v>
      </c>
      <c r="H23">
        <v>1</v>
      </c>
      <c r="I23">
        <v>141</v>
      </c>
      <c r="J23">
        <v>9</v>
      </c>
      <c r="K23">
        <v>1269</v>
      </c>
    </row>
    <row r="24" spans="1:11" x14ac:dyDescent="0.2">
      <c r="A24">
        <v>23297</v>
      </c>
      <c r="B24" t="s">
        <v>42</v>
      </c>
      <c r="C24" t="s">
        <v>189</v>
      </c>
      <c r="D24" t="s">
        <v>176</v>
      </c>
      <c r="E24" t="s">
        <v>132</v>
      </c>
      <c r="F24" t="s">
        <v>139</v>
      </c>
      <c r="G24">
        <v>41133</v>
      </c>
      <c r="H24">
        <v>8</v>
      </c>
      <c r="I24">
        <v>135</v>
      </c>
      <c r="J24">
        <v>9</v>
      </c>
      <c r="K24">
        <v>1215</v>
      </c>
    </row>
    <row r="25" spans="1:11" x14ac:dyDescent="0.2">
      <c r="A25">
        <v>23327</v>
      </c>
      <c r="B25" t="s">
        <v>43</v>
      </c>
      <c r="C25" t="s">
        <v>190</v>
      </c>
      <c r="D25" t="s">
        <v>191</v>
      </c>
      <c r="E25" t="s">
        <v>131</v>
      </c>
      <c r="F25" t="s">
        <v>159</v>
      </c>
      <c r="G25">
        <v>40939</v>
      </c>
      <c r="H25">
        <v>1</v>
      </c>
      <c r="I25">
        <v>176</v>
      </c>
      <c r="J25">
        <v>6.5</v>
      </c>
      <c r="K25">
        <v>1144</v>
      </c>
    </row>
    <row r="26" spans="1:11" x14ac:dyDescent="0.2">
      <c r="A26">
        <v>23325</v>
      </c>
      <c r="B26" t="s">
        <v>44</v>
      </c>
      <c r="C26" t="s">
        <v>192</v>
      </c>
      <c r="D26" t="s">
        <v>193</v>
      </c>
      <c r="E26" t="s">
        <v>130</v>
      </c>
      <c r="F26" t="s">
        <v>159</v>
      </c>
      <c r="G26">
        <v>41082</v>
      </c>
      <c r="H26">
        <v>6</v>
      </c>
      <c r="I26">
        <v>184</v>
      </c>
      <c r="J26">
        <v>6</v>
      </c>
      <c r="K26">
        <v>1104</v>
      </c>
    </row>
    <row r="27" spans="1:11" x14ac:dyDescent="0.2">
      <c r="A27">
        <v>23292</v>
      </c>
      <c r="B27" t="s">
        <v>45</v>
      </c>
      <c r="C27" t="s">
        <v>194</v>
      </c>
      <c r="D27" t="s">
        <v>173</v>
      </c>
      <c r="E27" t="s">
        <v>142</v>
      </c>
      <c r="F27" t="s">
        <v>139</v>
      </c>
      <c r="G27">
        <v>40911</v>
      </c>
      <c r="H27">
        <v>1</v>
      </c>
      <c r="I27">
        <v>73</v>
      </c>
      <c r="J27">
        <v>14.5</v>
      </c>
      <c r="K27">
        <v>1058.5</v>
      </c>
    </row>
    <row r="28" spans="1:11" x14ac:dyDescent="0.2">
      <c r="A28">
        <v>23335</v>
      </c>
      <c r="B28" t="s">
        <v>46</v>
      </c>
      <c r="C28" t="s">
        <v>195</v>
      </c>
      <c r="D28" t="s">
        <v>176</v>
      </c>
      <c r="E28" t="s">
        <v>132</v>
      </c>
      <c r="F28" t="s">
        <v>139</v>
      </c>
      <c r="G28">
        <v>41134</v>
      </c>
      <c r="H28">
        <v>8</v>
      </c>
      <c r="I28">
        <v>116</v>
      </c>
      <c r="J28">
        <v>9</v>
      </c>
      <c r="K28">
        <v>1044</v>
      </c>
    </row>
    <row r="29" spans="1:11" x14ac:dyDescent="0.2">
      <c r="A29">
        <v>23314</v>
      </c>
      <c r="B29" t="s">
        <v>47</v>
      </c>
      <c r="C29" t="s">
        <v>196</v>
      </c>
      <c r="D29" t="s">
        <v>175</v>
      </c>
      <c r="E29" t="s">
        <v>138</v>
      </c>
      <c r="F29" t="s">
        <v>159</v>
      </c>
      <c r="G29">
        <v>41131</v>
      </c>
      <c r="H29">
        <v>8</v>
      </c>
      <c r="I29">
        <v>95</v>
      </c>
      <c r="J29">
        <v>9.99</v>
      </c>
      <c r="K29">
        <v>949.05000000000007</v>
      </c>
    </row>
    <row r="30" spans="1:11" x14ac:dyDescent="0.2">
      <c r="A30">
        <v>23329</v>
      </c>
      <c r="B30" t="s">
        <v>49</v>
      </c>
      <c r="C30" t="s">
        <v>197</v>
      </c>
      <c r="D30" t="s">
        <v>198</v>
      </c>
      <c r="E30" t="s">
        <v>135</v>
      </c>
      <c r="F30" t="s">
        <v>159</v>
      </c>
      <c r="G30">
        <v>40931</v>
      </c>
      <c r="H30">
        <v>1</v>
      </c>
      <c r="I30">
        <v>203</v>
      </c>
      <c r="J30">
        <v>4.5</v>
      </c>
      <c r="K30">
        <v>913.5</v>
      </c>
    </row>
    <row r="31" spans="1:11" x14ac:dyDescent="0.2">
      <c r="A31">
        <v>23332</v>
      </c>
      <c r="B31" t="s">
        <v>48</v>
      </c>
      <c r="C31" t="s">
        <v>199</v>
      </c>
      <c r="D31" t="s">
        <v>198</v>
      </c>
      <c r="E31" t="s">
        <v>135</v>
      </c>
      <c r="F31" t="s">
        <v>158</v>
      </c>
      <c r="G31">
        <v>40950</v>
      </c>
      <c r="H31">
        <v>2</v>
      </c>
      <c r="I31">
        <v>203</v>
      </c>
      <c r="J31">
        <v>4.5</v>
      </c>
      <c r="K31">
        <v>913.5</v>
      </c>
    </row>
    <row r="32" spans="1:11" x14ac:dyDescent="0.2">
      <c r="A32">
        <v>23317</v>
      </c>
      <c r="B32" t="s">
        <v>50</v>
      </c>
      <c r="C32" t="s">
        <v>200</v>
      </c>
      <c r="D32" t="s">
        <v>198</v>
      </c>
      <c r="E32" t="s">
        <v>135</v>
      </c>
      <c r="F32" t="s">
        <v>158</v>
      </c>
      <c r="G32">
        <v>40956</v>
      </c>
      <c r="H32">
        <v>2</v>
      </c>
      <c r="I32">
        <v>196</v>
      </c>
      <c r="J32">
        <v>4.5</v>
      </c>
      <c r="K32">
        <v>882</v>
      </c>
    </row>
    <row r="33" spans="1:11" x14ac:dyDescent="0.2">
      <c r="A33">
        <v>23271</v>
      </c>
      <c r="B33" t="s">
        <v>51</v>
      </c>
      <c r="C33" t="s">
        <v>201</v>
      </c>
      <c r="D33" t="s">
        <v>184</v>
      </c>
      <c r="E33" t="s">
        <v>141</v>
      </c>
      <c r="F33" t="s">
        <v>159</v>
      </c>
      <c r="G33">
        <v>40966</v>
      </c>
      <c r="H33">
        <v>2</v>
      </c>
      <c r="I33">
        <v>125</v>
      </c>
      <c r="J33">
        <v>6.99</v>
      </c>
      <c r="K33">
        <v>873.75</v>
      </c>
    </row>
    <row r="34" spans="1:11" x14ac:dyDescent="0.2">
      <c r="A34">
        <v>23287</v>
      </c>
      <c r="B34" t="s">
        <v>52</v>
      </c>
      <c r="C34" t="s">
        <v>202</v>
      </c>
      <c r="D34" t="s">
        <v>198</v>
      </c>
      <c r="E34" t="s">
        <v>135</v>
      </c>
      <c r="F34" t="s">
        <v>159</v>
      </c>
      <c r="G34">
        <v>41077</v>
      </c>
      <c r="H34">
        <v>6</v>
      </c>
      <c r="I34">
        <v>189</v>
      </c>
      <c r="J34">
        <v>4.5</v>
      </c>
      <c r="K34">
        <v>850.5</v>
      </c>
    </row>
    <row r="35" spans="1:11" x14ac:dyDescent="0.2">
      <c r="A35">
        <v>23349</v>
      </c>
      <c r="B35" t="s">
        <v>53</v>
      </c>
      <c r="C35" t="s">
        <v>203</v>
      </c>
      <c r="D35" t="s">
        <v>191</v>
      </c>
      <c r="E35" t="s">
        <v>131</v>
      </c>
      <c r="F35" t="s">
        <v>159</v>
      </c>
      <c r="G35">
        <v>41112</v>
      </c>
      <c r="H35">
        <v>7</v>
      </c>
      <c r="I35">
        <v>126</v>
      </c>
      <c r="J35">
        <v>6.5</v>
      </c>
      <c r="K35">
        <v>819</v>
      </c>
    </row>
    <row r="36" spans="1:11" x14ac:dyDescent="0.2">
      <c r="A36">
        <v>23309</v>
      </c>
      <c r="B36" t="s">
        <v>54</v>
      </c>
      <c r="C36" t="s">
        <v>204</v>
      </c>
      <c r="D36" t="s">
        <v>205</v>
      </c>
      <c r="E36" t="s">
        <v>134</v>
      </c>
      <c r="F36" t="s">
        <v>139</v>
      </c>
      <c r="G36">
        <v>41083</v>
      </c>
      <c r="H36">
        <v>6</v>
      </c>
      <c r="I36">
        <v>201</v>
      </c>
      <c r="J36">
        <v>3.99</v>
      </c>
      <c r="K36">
        <v>801.99</v>
      </c>
    </row>
    <row r="37" spans="1:11" x14ac:dyDescent="0.2">
      <c r="A37">
        <v>23338</v>
      </c>
      <c r="B37" t="s">
        <v>55</v>
      </c>
      <c r="C37" t="s">
        <v>206</v>
      </c>
      <c r="D37" t="s">
        <v>198</v>
      </c>
      <c r="E37" t="s">
        <v>135</v>
      </c>
      <c r="F37" t="s">
        <v>159</v>
      </c>
      <c r="G37">
        <v>41133</v>
      </c>
      <c r="H37">
        <v>8</v>
      </c>
      <c r="I37">
        <v>178</v>
      </c>
      <c r="J37">
        <v>4.5</v>
      </c>
      <c r="K37">
        <v>801</v>
      </c>
    </row>
    <row r="38" spans="1:11" x14ac:dyDescent="0.2">
      <c r="A38">
        <v>23301</v>
      </c>
      <c r="B38" t="s">
        <v>56</v>
      </c>
      <c r="C38" t="s">
        <v>207</v>
      </c>
      <c r="D38" t="s">
        <v>184</v>
      </c>
      <c r="E38" t="s">
        <v>141</v>
      </c>
      <c r="F38" t="s">
        <v>159</v>
      </c>
      <c r="G38">
        <v>41109</v>
      </c>
      <c r="H38">
        <v>7</v>
      </c>
      <c r="I38">
        <v>108</v>
      </c>
      <c r="J38">
        <v>6.99</v>
      </c>
      <c r="K38">
        <v>754.92000000000007</v>
      </c>
    </row>
    <row r="39" spans="1:11" x14ac:dyDescent="0.2">
      <c r="A39">
        <v>23320</v>
      </c>
      <c r="B39" t="s">
        <v>57</v>
      </c>
      <c r="C39" t="s">
        <v>208</v>
      </c>
      <c r="D39" t="s">
        <v>193</v>
      </c>
      <c r="E39" t="s">
        <v>130</v>
      </c>
      <c r="F39" t="s">
        <v>158</v>
      </c>
      <c r="G39">
        <v>41075</v>
      </c>
      <c r="H39">
        <v>6</v>
      </c>
      <c r="I39">
        <v>125</v>
      </c>
      <c r="J39">
        <v>6</v>
      </c>
      <c r="K39">
        <v>750</v>
      </c>
    </row>
    <row r="40" spans="1:11" x14ac:dyDescent="0.2">
      <c r="A40">
        <v>23365</v>
      </c>
      <c r="B40" t="s">
        <v>58</v>
      </c>
      <c r="C40" t="s">
        <v>209</v>
      </c>
      <c r="D40" t="s">
        <v>210</v>
      </c>
      <c r="E40" t="s">
        <v>140</v>
      </c>
      <c r="F40" t="s">
        <v>159</v>
      </c>
      <c r="G40">
        <v>41099</v>
      </c>
      <c r="H40">
        <v>7</v>
      </c>
      <c r="I40">
        <v>165</v>
      </c>
      <c r="J40">
        <v>4.5</v>
      </c>
      <c r="K40">
        <v>742.5</v>
      </c>
    </row>
    <row r="41" spans="1:11" x14ac:dyDescent="0.2">
      <c r="A41">
        <v>23302</v>
      </c>
      <c r="B41" t="s">
        <v>59</v>
      </c>
      <c r="C41" t="s">
        <v>196</v>
      </c>
      <c r="D41" t="s">
        <v>211</v>
      </c>
      <c r="E41" t="s">
        <v>136</v>
      </c>
      <c r="F41" t="s">
        <v>139</v>
      </c>
      <c r="G41">
        <v>41117</v>
      </c>
      <c r="H41">
        <v>7</v>
      </c>
      <c r="I41">
        <v>105</v>
      </c>
      <c r="J41">
        <v>6.5</v>
      </c>
      <c r="K41">
        <v>682.5</v>
      </c>
    </row>
    <row r="42" spans="1:11" x14ac:dyDescent="0.2">
      <c r="A42">
        <v>23266</v>
      </c>
      <c r="B42" t="s">
        <v>60</v>
      </c>
      <c r="C42" t="s">
        <v>212</v>
      </c>
      <c r="D42" t="s">
        <v>205</v>
      </c>
      <c r="E42" t="s">
        <v>134</v>
      </c>
      <c r="F42" t="s">
        <v>139</v>
      </c>
      <c r="G42">
        <v>41132</v>
      </c>
      <c r="H42">
        <v>8</v>
      </c>
      <c r="I42">
        <v>170</v>
      </c>
      <c r="J42">
        <v>3.99</v>
      </c>
      <c r="K42">
        <v>678.30000000000007</v>
      </c>
    </row>
    <row r="43" spans="1:11" x14ac:dyDescent="0.2">
      <c r="A43">
        <v>23307</v>
      </c>
      <c r="B43" t="s">
        <v>61</v>
      </c>
      <c r="C43" t="s">
        <v>213</v>
      </c>
      <c r="D43" t="s">
        <v>193</v>
      </c>
      <c r="E43" t="s">
        <v>130</v>
      </c>
      <c r="F43" t="s">
        <v>159</v>
      </c>
      <c r="G43">
        <v>41094</v>
      </c>
      <c r="H43">
        <v>7</v>
      </c>
      <c r="I43">
        <v>113</v>
      </c>
      <c r="J43">
        <v>6</v>
      </c>
      <c r="K43">
        <v>678</v>
      </c>
    </row>
    <row r="44" spans="1:11" x14ac:dyDescent="0.2">
      <c r="A44">
        <v>23368</v>
      </c>
      <c r="B44" t="s">
        <v>62</v>
      </c>
      <c r="C44" t="s">
        <v>214</v>
      </c>
      <c r="D44" t="s">
        <v>210</v>
      </c>
      <c r="E44" t="s">
        <v>140</v>
      </c>
      <c r="F44" t="s">
        <v>159</v>
      </c>
      <c r="G44">
        <v>41146</v>
      </c>
      <c r="H44">
        <v>8</v>
      </c>
      <c r="I44">
        <v>150</v>
      </c>
      <c r="J44">
        <v>4.5</v>
      </c>
      <c r="K44">
        <v>675</v>
      </c>
    </row>
    <row r="45" spans="1:11" x14ac:dyDescent="0.2">
      <c r="A45">
        <v>23286</v>
      </c>
      <c r="B45" t="s">
        <v>63</v>
      </c>
      <c r="C45" t="s">
        <v>215</v>
      </c>
      <c r="D45" t="s">
        <v>176</v>
      </c>
      <c r="E45" t="s">
        <v>132</v>
      </c>
      <c r="F45" t="s">
        <v>139</v>
      </c>
      <c r="G45">
        <v>41129</v>
      </c>
      <c r="H45">
        <v>8</v>
      </c>
      <c r="I45">
        <v>69</v>
      </c>
      <c r="J45">
        <v>9</v>
      </c>
      <c r="K45">
        <v>621</v>
      </c>
    </row>
    <row r="46" spans="1:11" x14ac:dyDescent="0.2">
      <c r="A46">
        <v>23373</v>
      </c>
      <c r="B46" t="s">
        <v>64</v>
      </c>
      <c r="C46" t="s">
        <v>216</v>
      </c>
      <c r="D46" t="s">
        <v>191</v>
      </c>
      <c r="E46" t="s">
        <v>131</v>
      </c>
      <c r="F46" t="s">
        <v>139</v>
      </c>
      <c r="G46">
        <v>41114</v>
      </c>
      <c r="H46">
        <v>7</v>
      </c>
      <c r="I46">
        <v>95</v>
      </c>
      <c r="J46">
        <v>6.5</v>
      </c>
      <c r="K46">
        <v>617.5</v>
      </c>
    </row>
    <row r="47" spans="1:11" x14ac:dyDescent="0.2">
      <c r="A47">
        <v>23380</v>
      </c>
      <c r="B47" t="s">
        <v>65</v>
      </c>
      <c r="C47" t="s">
        <v>217</v>
      </c>
      <c r="D47" t="s">
        <v>211</v>
      </c>
      <c r="E47" t="s">
        <v>136</v>
      </c>
      <c r="F47" t="s">
        <v>159</v>
      </c>
      <c r="G47">
        <v>41112</v>
      </c>
      <c r="H47">
        <v>7</v>
      </c>
      <c r="I47">
        <v>95</v>
      </c>
      <c r="J47">
        <v>6.5</v>
      </c>
      <c r="K47">
        <v>617.5</v>
      </c>
    </row>
    <row r="48" spans="1:11" x14ac:dyDescent="0.2">
      <c r="A48">
        <v>23284</v>
      </c>
      <c r="B48" t="s">
        <v>66</v>
      </c>
      <c r="C48" t="s">
        <v>218</v>
      </c>
      <c r="D48" t="s">
        <v>198</v>
      </c>
      <c r="E48" t="s">
        <v>135</v>
      </c>
      <c r="F48" t="s">
        <v>159</v>
      </c>
      <c r="G48">
        <v>41077</v>
      </c>
      <c r="H48">
        <v>6</v>
      </c>
      <c r="I48">
        <v>135</v>
      </c>
      <c r="J48">
        <v>4.5</v>
      </c>
      <c r="K48">
        <v>607.5</v>
      </c>
    </row>
    <row r="49" spans="1:11" x14ac:dyDescent="0.2">
      <c r="A49">
        <v>23306</v>
      </c>
      <c r="B49" t="s">
        <v>67</v>
      </c>
      <c r="C49" t="s">
        <v>219</v>
      </c>
      <c r="D49" t="s">
        <v>191</v>
      </c>
      <c r="E49" t="s">
        <v>131</v>
      </c>
      <c r="F49" t="s">
        <v>139</v>
      </c>
      <c r="G49">
        <v>41068</v>
      </c>
      <c r="H49">
        <v>6</v>
      </c>
      <c r="I49">
        <v>93</v>
      </c>
      <c r="J49">
        <v>6.5</v>
      </c>
      <c r="K49">
        <v>604.5</v>
      </c>
    </row>
    <row r="50" spans="1:11" x14ac:dyDescent="0.2">
      <c r="A50">
        <v>23281</v>
      </c>
      <c r="B50" t="s">
        <v>68</v>
      </c>
      <c r="C50" t="s">
        <v>220</v>
      </c>
      <c r="D50" t="s">
        <v>210</v>
      </c>
      <c r="E50" t="s">
        <v>140</v>
      </c>
      <c r="F50" t="s">
        <v>159</v>
      </c>
      <c r="G50">
        <v>41103</v>
      </c>
      <c r="H50">
        <v>7</v>
      </c>
      <c r="I50">
        <v>134</v>
      </c>
      <c r="J50">
        <v>4.5</v>
      </c>
      <c r="K50">
        <v>603</v>
      </c>
    </row>
    <row r="51" spans="1:11" x14ac:dyDescent="0.2">
      <c r="A51">
        <v>23351</v>
      </c>
      <c r="B51" t="s">
        <v>69</v>
      </c>
      <c r="C51" t="s">
        <v>221</v>
      </c>
      <c r="D51" t="s">
        <v>205</v>
      </c>
      <c r="E51" t="s">
        <v>134</v>
      </c>
      <c r="F51" t="s">
        <v>139</v>
      </c>
      <c r="G51">
        <v>41124</v>
      </c>
      <c r="H51">
        <v>8</v>
      </c>
      <c r="I51">
        <v>151</v>
      </c>
      <c r="J51">
        <v>3.99</v>
      </c>
      <c r="K51">
        <v>602.49</v>
      </c>
    </row>
    <row r="52" spans="1:11" x14ac:dyDescent="0.2">
      <c r="A52">
        <v>23282</v>
      </c>
      <c r="B52" t="s">
        <v>70</v>
      </c>
      <c r="C52" t="s">
        <v>222</v>
      </c>
      <c r="D52" t="s">
        <v>193</v>
      </c>
      <c r="E52" t="s">
        <v>130</v>
      </c>
      <c r="F52" t="s">
        <v>159</v>
      </c>
      <c r="G52">
        <v>41142</v>
      </c>
      <c r="H52">
        <v>8</v>
      </c>
      <c r="I52">
        <v>100</v>
      </c>
      <c r="J52">
        <v>6</v>
      </c>
      <c r="K52">
        <v>600</v>
      </c>
    </row>
    <row r="53" spans="1:11" x14ac:dyDescent="0.2">
      <c r="A53">
        <v>23376</v>
      </c>
      <c r="B53" t="s">
        <v>71</v>
      </c>
      <c r="C53" t="s">
        <v>223</v>
      </c>
      <c r="D53" t="s">
        <v>184</v>
      </c>
      <c r="E53" t="s">
        <v>141</v>
      </c>
      <c r="F53" t="s">
        <v>158</v>
      </c>
      <c r="G53">
        <v>41113</v>
      </c>
      <c r="H53">
        <v>7</v>
      </c>
      <c r="I53">
        <v>85</v>
      </c>
      <c r="J53">
        <v>6.99</v>
      </c>
      <c r="K53">
        <v>594.15</v>
      </c>
    </row>
    <row r="54" spans="1:11" x14ac:dyDescent="0.2">
      <c r="A54">
        <v>23354</v>
      </c>
      <c r="B54" t="s">
        <v>72</v>
      </c>
      <c r="C54" t="s">
        <v>224</v>
      </c>
      <c r="D54" t="s">
        <v>184</v>
      </c>
      <c r="E54" t="s">
        <v>141</v>
      </c>
      <c r="F54" t="s">
        <v>139</v>
      </c>
      <c r="G54">
        <v>41124</v>
      </c>
      <c r="H54">
        <v>8</v>
      </c>
      <c r="I54">
        <v>84</v>
      </c>
      <c r="J54">
        <v>6.99</v>
      </c>
      <c r="K54">
        <v>587.16</v>
      </c>
    </row>
    <row r="55" spans="1:11" x14ac:dyDescent="0.2">
      <c r="A55">
        <v>23337</v>
      </c>
      <c r="B55" t="s">
        <v>73</v>
      </c>
      <c r="C55" t="s">
        <v>225</v>
      </c>
      <c r="D55" t="s">
        <v>184</v>
      </c>
      <c r="E55" t="s">
        <v>141</v>
      </c>
      <c r="F55" t="s">
        <v>159</v>
      </c>
      <c r="G55">
        <v>41097</v>
      </c>
      <c r="H55">
        <v>7</v>
      </c>
      <c r="I55">
        <v>82</v>
      </c>
      <c r="J55">
        <v>6.99</v>
      </c>
      <c r="K55">
        <v>573.18000000000006</v>
      </c>
    </row>
    <row r="56" spans="1:11" x14ac:dyDescent="0.2">
      <c r="A56">
        <v>23326</v>
      </c>
      <c r="B56" t="s">
        <v>74</v>
      </c>
      <c r="C56" t="s">
        <v>226</v>
      </c>
      <c r="D56" t="s">
        <v>210</v>
      </c>
      <c r="E56" t="s">
        <v>140</v>
      </c>
      <c r="F56" t="s">
        <v>159</v>
      </c>
      <c r="G56">
        <v>41142</v>
      </c>
      <c r="H56">
        <v>8</v>
      </c>
      <c r="I56">
        <v>126</v>
      </c>
      <c r="J56">
        <v>4.5</v>
      </c>
      <c r="K56">
        <v>567</v>
      </c>
    </row>
    <row r="57" spans="1:11" x14ac:dyDescent="0.2">
      <c r="A57">
        <v>23316</v>
      </c>
      <c r="B57" t="s">
        <v>75</v>
      </c>
      <c r="C57" t="s">
        <v>227</v>
      </c>
      <c r="D57" t="s">
        <v>205</v>
      </c>
      <c r="E57" t="s">
        <v>134</v>
      </c>
      <c r="F57" t="s">
        <v>159</v>
      </c>
      <c r="G57">
        <v>41061</v>
      </c>
      <c r="H57">
        <v>6</v>
      </c>
      <c r="I57">
        <v>137</v>
      </c>
      <c r="J57">
        <v>3.99</v>
      </c>
      <c r="K57">
        <v>546.63</v>
      </c>
    </row>
    <row r="58" spans="1:11" x14ac:dyDescent="0.2">
      <c r="A58">
        <v>23362</v>
      </c>
      <c r="B58" t="s">
        <v>76</v>
      </c>
      <c r="C58" t="s">
        <v>228</v>
      </c>
      <c r="D58" t="s">
        <v>229</v>
      </c>
      <c r="E58" t="s">
        <v>133</v>
      </c>
      <c r="F58" t="s">
        <v>139</v>
      </c>
      <c r="G58">
        <v>41139</v>
      </c>
      <c r="H58">
        <v>8</v>
      </c>
      <c r="I58">
        <v>179</v>
      </c>
      <c r="J58">
        <v>3</v>
      </c>
      <c r="K58">
        <v>537</v>
      </c>
    </row>
    <row r="59" spans="1:11" x14ac:dyDescent="0.2">
      <c r="A59">
        <v>23296</v>
      </c>
      <c r="B59" t="s">
        <v>77</v>
      </c>
      <c r="C59" t="s">
        <v>230</v>
      </c>
      <c r="D59" t="s">
        <v>173</v>
      </c>
      <c r="E59" t="s">
        <v>142</v>
      </c>
      <c r="F59" t="s">
        <v>159</v>
      </c>
      <c r="G59">
        <v>41068</v>
      </c>
      <c r="H59">
        <v>6</v>
      </c>
      <c r="I59">
        <v>37</v>
      </c>
      <c r="J59">
        <v>14.5</v>
      </c>
      <c r="K59">
        <v>536.5</v>
      </c>
    </row>
    <row r="60" spans="1:11" x14ac:dyDescent="0.2">
      <c r="A60">
        <v>23352</v>
      </c>
      <c r="B60" t="s">
        <v>78</v>
      </c>
      <c r="C60" t="s">
        <v>231</v>
      </c>
      <c r="D60" t="s">
        <v>193</v>
      </c>
      <c r="E60" t="s">
        <v>130</v>
      </c>
      <c r="F60" t="s">
        <v>139</v>
      </c>
      <c r="G60">
        <v>41097</v>
      </c>
      <c r="H60">
        <v>7</v>
      </c>
      <c r="I60">
        <v>89</v>
      </c>
      <c r="J60">
        <v>6</v>
      </c>
      <c r="K60">
        <v>534</v>
      </c>
    </row>
    <row r="61" spans="1:11" x14ac:dyDescent="0.2">
      <c r="A61">
        <v>23304</v>
      </c>
      <c r="B61" t="s">
        <v>79</v>
      </c>
      <c r="C61" t="s">
        <v>232</v>
      </c>
      <c r="D61" t="s">
        <v>205</v>
      </c>
      <c r="E61" t="s">
        <v>134</v>
      </c>
      <c r="F61" t="s">
        <v>159</v>
      </c>
      <c r="G61">
        <v>41061</v>
      </c>
      <c r="H61">
        <v>6</v>
      </c>
      <c r="I61">
        <v>131</v>
      </c>
      <c r="J61">
        <v>3.99</v>
      </c>
      <c r="K61">
        <v>522.69000000000005</v>
      </c>
    </row>
    <row r="62" spans="1:11" x14ac:dyDescent="0.2">
      <c r="A62">
        <v>23369</v>
      </c>
      <c r="B62" t="s">
        <v>80</v>
      </c>
      <c r="C62" t="s">
        <v>233</v>
      </c>
      <c r="D62" t="s">
        <v>211</v>
      </c>
      <c r="E62" t="s">
        <v>136</v>
      </c>
      <c r="F62" t="s">
        <v>159</v>
      </c>
      <c r="G62">
        <v>41092</v>
      </c>
      <c r="H62">
        <v>7</v>
      </c>
      <c r="I62">
        <v>77</v>
      </c>
      <c r="J62">
        <v>6.5</v>
      </c>
      <c r="K62">
        <v>500.5</v>
      </c>
    </row>
    <row r="63" spans="1:11" x14ac:dyDescent="0.2">
      <c r="A63">
        <v>23268</v>
      </c>
      <c r="B63" t="s">
        <v>81</v>
      </c>
      <c r="C63" t="s">
        <v>234</v>
      </c>
      <c r="D63" t="s">
        <v>193</v>
      </c>
      <c r="E63" t="s">
        <v>130</v>
      </c>
      <c r="F63" t="s">
        <v>139</v>
      </c>
      <c r="G63">
        <v>41102</v>
      </c>
      <c r="H63">
        <v>7</v>
      </c>
      <c r="I63">
        <v>82</v>
      </c>
      <c r="J63">
        <v>6</v>
      </c>
      <c r="K63">
        <v>492</v>
      </c>
    </row>
    <row r="64" spans="1:11" x14ac:dyDescent="0.2">
      <c r="A64">
        <v>23315</v>
      </c>
      <c r="B64" t="s">
        <v>82</v>
      </c>
      <c r="C64" t="s">
        <v>160</v>
      </c>
      <c r="D64" t="s">
        <v>198</v>
      </c>
      <c r="E64" t="s">
        <v>135</v>
      </c>
      <c r="F64" t="s">
        <v>159</v>
      </c>
      <c r="G64">
        <v>41102</v>
      </c>
      <c r="H64">
        <v>7</v>
      </c>
      <c r="I64">
        <v>109</v>
      </c>
      <c r="J64">
        <v>4.5</v>
      </c>
      <c r="K64">
        <v>490.5</v>
      </c>
    </row>
    <row r="65" spans="1:11" x14ac:dyDescent="0.2">
      <c r="A65">
        <v>23342</v>
      </c>
      <c r="B65" t="s">
        <v>83</v>
      </c>
      <c r="C65" t="s">
        <v>235</v>
      </c>
      <c r="D65" t="s">
        <v>205</v>
      </c>
      <c r="E65" t="s">
        <v>134</v>
      </c>
      <c r="F65" t="s">
        <v>139</v>
      </c>
      <c r="G65">
        <v>41088</v>
      </c>
      <c r="H65">
        <v>6</v>
      </c>
      <c r="I65">
        <v>122</v>
      </c>
      <c r="J65">
        <v>3.99</v>
      </c>
      <c r="K65">
        <v>486.78000000000003</v>
      </c>
    </row>
    <row r="66" spans="1:11" x14ac:dyDescent="0.2">
      <c r="A66">
        <v>23333</v>
      </c>
      <c r="B66" t="s">
        <v>84</v>
      </c>
      <c r="C66" t="s">
        <v>200</v>
      </c>
      <c r="D66" t="s">
        <v>198</v>
      </c>
      <c r="E66" t="s">
        <v>135</v>
      </c>
      <c r="F66" t="s">
        <v>139</v>
      </c>
      <c r="G66">
        <v>41126</v>
      </c>
      <c r="H66">
        <v>8</v>
      </c>
      <c r="I66">
        <v>106</v>
      </c>
      <c r="J66">
        <v>4.5</v>
      </c>
      <c r="K66">
        <v>477</v>
      </c>
    </row>
    <row r="67" spans="1:11" x14ac:dyDescent="0.2">
      <c r="A67">
        <v>23263</v>
      </c>
      <c r="B67" t="s">
        <v>85</v>
      </c>
      <c r="C67" t="s">
        <v>196</v>
      </c>
      <c r="D67" t="s">
        <v>191</v>
      </c>
      <c r="E67" t="s">
        <v>131</v>
      </c>
      <c r="F67" t="s">
        <v>139</v>
      </c>
      <c r="G67">
        <v>41096</v>
      </c>
      <c r="H67">
        <v>7</v>
      </c>
      <c r="I67">
        <v>73</v>
      </c>
      <c r="J67">
        <v>6.5</v>
      </c>
      <c r="K67">
        <v>474.5</v>
      </c>
    </row>
    <row r="68" spans="1:11" x14ac:dyDescent="0.2">
      <c r="A68">
        <v>23270</v>
      </c>
      <c r="B68" t="s">
        <v>86</v>
      </c>
      <c r="C68" t="s">
        <v>236</v>
      </c>
      <c r="D68" t="s">
        <v>184</v>
      </c>
      <c r="E68" t="s">
        <v>141</v>
      </c>
      <c r="F68" t="s">
        <v>159</v>
      </c>
      <c r="G68">
        <v>41067</v>
      </c>
      <c r="H68">
        <v>6</v>
      </c>
      <c r="I68">
        <v>67</v>
      </c>
      <c r="J68">
        <v>6.99</v>
      </c>
      <c r="K68">
        <v>468.33000000000004</v>
      </c>
    </row>
    <row r="69" spans="1:11" x14ac:dyDescent="0.2">
      <c r="A69">
        <v>23272</v>
      </c>
      <c r="B69" t="s">
        <v>87</v>
      </c>
      <c r="C69" t="s">
        <v>237</v>
      </c>
      <c r="D69" t="s">
        <v>191</v>
      </c>
      <c r="E69" t="s">
        <v>131</v>
      </c>
      <c r="F69" t="s">
        <v>158</v>
      </c>
      <c r="G69">
        <v>41121</v>
      </c>
      <c r="H69">
        <v>7</v>
      </c>
      <c r="I69">
        <v>71</v>
      </c>
      <c r="J69">
        <v>6.5</v>
      </c>
      <c r="K69">
        <v>461.5</v>
      </c>
    </row>
    <row r="70" spans="1:11" x14ac:dyDescent="0.2">
      <c r="A70">
        <v>23274</v>
      </c>
      <c r="B70" t="s">
        <v>88</v>
      </c>
      <c r="C70" t="s">
        <v>238</v>
      </c>
      <c r="D70" t="s">
        <v>229</v>
      </c>
      <c r="E70" t="s">
        <v>133</v>
      </c>
      <c r="F70" t="s">
        <v>159</v>
      </c>
      <c r="G70">
        <v>41143</v>
      </c>
      <c r="H70">
        <v>8</v>
      </c>
      <c r="I70">
        <v>153</v>
      </c>
      <c r="J70">
        <v>3</v>
      </c>
      <c r="K70">
        <v>459</v>
      </c>
    </row>
    <row r="71" spans="1:11" x14ac:dyDescent="0.2">
      <c r="A71">
        <v>23364</v>
      </c>
      <c r="B71" t="s">
        <v>89</v>
      </c>
      <c r="C71" t="s">
        <v>239</v>
      </c>
      <c r="D71" t="s">
        <v>176</v>
      </c>
      <c r="E71" t="s">
        <v>132</v>
      </c>
      <c r="F71" t="s">
        <v>139</v>
      </c>
      <c r="G71">
        <v>41093</v>
      </c>
      <c r="H71">
        <v>7</v>
      </c>
      <c r="I71">
        <v>47</v>
      </c>
      <c r="J71">
        <v>9</v>
      </c>
      <c r="K71">
        <v>423</v>
      </c>
    </row>
    <row r="72" spans="1:11" x14ac:dyDescent="0.2">
      <c r="A72">
        <v>23276</v>
      </c>
      <c r="B72" t="s">
        <v>90</v>
      </c>
      <c r="C72" t="s">
        <v>240</v>
      </c>
      <c r="D72" t="s">
        <v>211</v>
      </c>
      <c r="E72" t="s">
        <v>136</v>
      </c>
      <c r="F72" t="s">
        <v>139</v>
      </c>
      <c r="G72">
        <v>41122</v>
      </c>
      <c r="H72">
        <v>8</v>
      </c>
      <c r="I72">
        <v>65</v>
      </c>
      <c r="J72">
        <v>6.5</v>
      </c>
      <c r="K72">
        <v>422.5</v>
      </c>
    </row>
    <row r="73" spans="1:11" x14ac:dyDescent="0.2">
      <c r="A73">
        <v>23343</v>
      </c>
      <c r="B73" t="s">
        <v>91</v>
      </c>
      <c r="C73" t="s">
        <v>216</v>
      </c>
      <c r="D73" t="s">
        <v>175</v>
      </c>
      <c r="E73" t="s">
        <v>138</v>
      </c>
      <c r="F73" t="s">
        <v>139</v>
      </c>
      <c r="G73">
        <v>41144</v>
      </c>
      <c r="H73">
        <v>8</v>
      </c>
      <c r="I73">
        <v>42</v>
      </c>
      <c r="J73">
        <v>9.99</v>
      </c>
      <c r="K73">
        <v>419.58</v>
      </c>
    </row>
    <row r="74" spans="1:11" x14ac:dyDescent="0.2">
      <c r="A74">
        <v>23344</v>
      </c>
      <c r="B74" t="s">
        <v>92</v>
      </c>
      <c r="C74" t="s">
        <v>241</v>
      </c>
      <c r="D74" t="s">
        <v>191</v>
      </c>
      <c r="E74" t="s">
        <v>131</v>
      </c>
      <c r="F74" t="s">
        <v>139</v>
      </c>
      <c r="G74">
        <v>41265</v>
      </c>
      <c r="H74">
        <v>12</v>
      </c>
      <c r="I74">
        <v>64</v>
      </c>
      <c r="J74">
        <v>6.5</v>
      </c>
      <c r="K74">
        <v>416</v>
      </c>
    </row>
    <row r="75" spans="1:11" x14ac:dyDescent="0.2">
      <c r="A75">
        <v>23299</v>
      </c>
      <c r="B75" t="s">
        <v>93</v>
      </c>
      <c r="C75" t="s">
        <v>223</v>
      </c>
      <c r="D75" t="s">
        <v>205</v>
      </c>
      <c r="E75" t="s">
        <v>134</v>
      </c>
      <c r="F75" t="s">
        <v>159</v>
      </c>
      <c r="G75">
        <v>41087</v>
      </c>
      <c r="H75">
        <v>6</v>
      </c>
      <c r="I75">
        <v>104</v>
      </c>
      <c r="J75">
        <v>3.99</v>
      </c>
      <c r="K75">
        <v>414.96000000000004</v>
      </c>
    </row>
    <row r="76" spans="1:11" x14ac:dyDescent="0.2">
      <c r="A76">
        <v>23310</v>
      </c>
      <c r="B76" t="s">
        <v>94</v>
      </c>
      <c r="C76" t="s">
        <v>161</v>
      </c>
      <c r="D76" t="s">
        <v>175</v>
      </c>
      <c r="E76" t="s">
        <v>138</v>
      </c>
      <c r="F76" t="s">
        <v>139</v>
      </c>
      <c r="G76">
        <v>41077</v>
      </c>
      <c r="H76">
        <v>6</v>
      </c>
      <c r="I76">
        <v>41</v>
      </c>
      <c r="J76">
        <v>9.99</v>
      </c>
      <c r="K76">
        <v>409.59000000000003</v>
      </c>
    </row>
    <row r="77" spans="1:11" x14ac:dyDescent="0.2">
      <c r="A77">
        <v>23358</v>
      </c>
      <c r="B77" t="s">
        <v>95</v>
      </c>
      <c r="C77" t="s">
        <v>242</v>
      </c>
      <c r="D77" t="s">
        <v>175</v>
      </c>
      <c r="E77" t="s">
        <v>138</v>
      </c>
      <c r="F77" t="s">
        <v>159</v>
      </c>
      <c r="G77">
        <v>41071</v>
      </c>
      <c r="H77">
        <v>6</v>
      </c>
      <c r="I77">
        <v>41</v>
      </c>
      <c r="J77">
        <v>9.99</v>
      </c>
      <c r="K77">
        <v>409.59000000000003</v>
      </c>
    </row>
    <row r="78" spans="1:11" x14ac:dyDescent="0.2">
      <c r="A78">
        <v>23323</v>
      </c>
      <c r="B78" t="s">
        <v>96</v>
      </c>
      <c r="C78" t="s">
        <v>243</v>
      </c>
      <c r="D78" t="s">
        <v>229</v>
      </c>
      <c r="E78" t="s">
        <v>133</v>
      </c>
      <c r="F78" t="s">
        <v>139</v>
      </c>
      <c r="G78">
        <v>41272</v>
      </c>
      <c r="H78">
        <v>12</v>
      </c>
      <c r="I78">
        <v>135</v>
      </c>
      <c r="J78">
        <v>3</v>
      </c>
      <c r="K78">
        <v>405</v>
      </c>
    </row>
    <row r="79" spans="1:11" x14ac:dyDescent="0.2">
      <c r="A79">
        <v>23267</v>
      </c>
      <c r="B79" t="s">
        <v>97</v>
      </c>
      <c r="C79" t="s">
        <v>244</v>
      </c>
      <c r="D79" t="s">
        <v>229</v>
      </c>
      <c r="E79" t="s">
        <v>133</v>
      </c>
      <c r="F79" t="s">
        <v>139</v>
      </c>
      <c r="G79">
        <v>41101</v>
      </c>
      <c r="H79">
        <v>7</v>
      </c>
      <c r="I79">
        <v>129</v>
      </c>
      <c r="J79">
        <v>3</v>
      </c>
      <c r="K79">
        <v>387</v>
      </c>
    </row>
    <row r="80" spans="1:11" x14ac:dyDescent="0.2">
      <c r="A80">
        <v>23340</v>
      </c>
      <c r="B80" t="s">
        <v>98</v>
      </c>
      <c r="C80" t="s">
        <v>245</v>
      </c>
      <c r="D80" t="s">
        <v>210</v>
      </c>
      <c r="E80" t="s">
        <v>140</v>
      </c>
      <c r="F80" t="s">
        <v>139</v>
      </c>
      <c r="G80">
        <v>41095</v>
      </c>
      <c r="H80">
        <v>7</v>
      </c>
      <c r="I80">
        <v>85</v>
      </c>
      <c r="J80">
        <v>4.5</v>
      </c>
      <c r="K80">
        <v>382.5</v>
      </c>
    </row>
    <row r="81" spans="1:11" x14ac:dyDescent="0.2">
      <c r="A81">
        <v>23269</v>
      </c>
      <c r="B81" t="s">
        <v>99</v>
      </c>
      <c r="C81" t="s">
        <v>238</v>
      </c>
      <c r="D81" t="s">
        <v>229</v>
      </c>
      <c r="E81" t="s">
        <v>133</v>
      </c>
      <c r="F81" t="s">
        <v>139</v>
      </c>
      <c r="G81">
        <v>41063</v>
      </c>
      <c r="H81">
        <v>6</v>
      </c>
      <c r="I81">
        <v>116</v>
      </c>
      <c r="J81">
        <v>3</v>
      </c>
      <c r="K81">
        <v>348</v>
      </c>
    </row>
    <row r="82" spans="1:11" x14ac:dyDescent="0.2">
      <c r="A82">
        <v>23308</v>
      </c>
      <c r="B82" t="s">
        <v>100</v>
      </c>
      <c r="C82" t="s">
        <v>246</v>
      </c>
      <c r="D82" t="s">
        <v>229</v>
      </c>
      <c r="E82" t="s">
        <v>133</v>
      </c>
      <c r="F82" t="s">
        <v>159</v>
      </c>
      <c r="G82">
        <v>41099</v>
      </c>
      <c r="H82">
        <v>7</v>
      </c>
      <c r="I82">
        <v>112</v>
      </c>
      <c r="J82">
        <v>3</v>
      </c>
      <c r="K82">
        <v>336</v>
      </c>
    </row>
    <row r="83" spans="1:11" x14ac:dyDescent="0.2">
      <c r="A83">
        <v>23356</v>
      </c>
      <c r="B83" t="s">
        <v>101</v>
      </c>
      <c r="C83" t="s">
        <v>247</v>
      </c>
      <c r="D83" t="s">
        <v>205</v>
      </c>
      <c r="E83" t="s">
        <v>134</v>
      </c>
      <c r="F83" t="s">
        <v>139</v>
      </c>
      <c r="G83">
        <v>41081</v>
      </c>
      <c r="H83">
        <v>6</v>
      </c>
      <c r="I83">
        <v>80</v>
      </c>
      <c r="J83">
        <v>3.99</v>
      </c>
      <c r="K83">
        <v>319.20000000000005</v>
      </c>
    </row>
    <row r="84" spans="1:11" x14ac:dyDescent="0.2">
      <c r="A84">
        <v>23318</v>
      </c>
      <c r="B84" t="s">
        <v>102</v>
      </c>
      <c r="C84" t="s">
        <v>248</v>
      </c>
      <c r="D84" t="s">
        <v>191</v>
      </c>
      <c r="E84" t="s">
        <v>131</v>
      </c>
      <c r="F84" t="s">
        <v>139</v>
      </c>
      <c r="G84">
        <v>41099</v>
      </c>
      <c r="H84">
        <v>7</v>
      </c>
      <c r="I84">
        <v>48</v>
      </c>
      <c r="J84">
        <v>6.5</v>
      </c>
      <c r="K84">
        <v>312</v>
      </c>
    </row>
    <row r="85" spans="1:11" x14ac:dyDescent="0.2">
      <c r="A85">
        <v>23357</v>
      </c>
      <c r="B85" t="s">
        <v>103</v>
      </c>
      <c r="C85" t="s">
        <v>230</v>
      </c>
      <c r="D85" t="s">
        <v>193</v>
      </c>
      <c r="E85" t="s">
        <v>130</v>
      </c>
      <c r="F85" t="s">
        <v>159</v>
      </c>
      <c r="G85">
        <v>41107</v>
      </c>
      <c r="H85">
        <v>7</v>
      </c>
      <c r="I85">
        <v>50</v>
      </c>
      <c r="J85">
        <v>6</v>
      </c>
      <c r="K85">
        <v>300</v>
      </c>
    </row>
    <row r="86" spans="1:11" x14ac:dyDescent="0.2">
      <c r="A86">
        <v>23377</v>
      </c>
      <c r="B86" t="s">
        <v>104</v>
      </c>
      <c r="C86" t="s">
        <v>224</v>
      </c>
      <c r="D86" t="s">
        <v>211</v>
      </c>
      <c r="E86" t="s">
        <v>136</v>
      </c>
      <c r="F86" t="s">
        <v>139</v>
      </c>
      <c r="G86">
        <v>41075</v>
      </c>
      <c r="H86">
        <v>6</v>
      </c>
      <c r="I86">
        <v>43</v>
      </c>
      <c r="J86">
        <v>6.5</v>
      </c>
      <c r="K86">
        <v>279.5</v>
      </c>
    </row>
    <row r="87" spans="1:11" x14ac:dyDescent="0.2">
      <c r="A87">
        <v>23311</v>
      </c>
      <c r="B87" t="s">
        <v>105</v>
      </c>
      <c r="C87" t="s">
        <v>249</v>
      </c>
      <c r="D87" t="s">
        <v>173</v>
      </c>
      <c r="E87" t="s">
        <v>142</v>
      </c>
      <c r="F87" t="s">
        <v>159</v>
      </c>
      <c r="G87">
        <v>41072</v>
      </c>
      <c r="H87">
        <v>6</v>
      </c>
      <c r="I87">
        <v>18</v>
      </c>
      <c r="J87">
        <v>14.5</v>
      </c>
      <c r="K87">
        <v>261</v>
      </c>
    </row>
    <row r="88" spans="1:11" x14ac:dyDescent="0.2">
      <c r="A88">
        <v>23379</v>
      </c>
      <c r="B88" t="s">
        <v>106</v>
      </c>
      <c r="C88" t="s">
        <v>250</v>
      </c>
      <c r="D88" t="s">
        <v>205</v>
      </c>
      <c r="E88" t="s">
        <v>134</v>
      </c>
      <c r="F88" t="s">
        <v>139</v>
      </c>
      <c r="G88">
        <v>41270</v>
      </c>
      <c r="H88">
        <v>12</v>
      </c>
      <c r="I88">
        <v>65</v>
      </c>
      <c r="J88">
        <v>3.99</v>
      </c>
      <c r="K88">
        <v>259.35000000000002</v>
      </c>
    </row>
    <row r="89" spans="1:11" x14ac:dyDescent="0.2">
      <c r="A89">
        <v>23360</v>
      </c>
      <c r="B89" t="s">
        <v>107</v>
      </c>
      <c r="C89" t="s">
        <v>244</v>
      </c>
      <c r="D89" t="s">
        <v>184</v>
      </c>
      <c r="E89" t="s">
        <v>141</v>
      </c>
      <c r="F89" t="s">
        <v>139</v>
      </c>
      <c r="G89">
        <v>41073</v>
      </c>
      <c r="H89">
        <v>6</v>
      </c>
      <c r="I89">
        <v>37</v>
      </c>
      <c r="J89">
        <v>6.99</v>
      </c>
      <c r="K89">
        <v>258.63</v>
      </c>
    </row>
    <row r="90" spans="1:11" x14ac:dyDescent="0.2">
      <c r="A90">
        <v>23339</v>
      </c>
      <c r="B90" t="s">
        <v>108</v>
      </c>
      <c r="C90" t="s">
        <v>251</v>
      </c>
      <c r="D90" t="s">
        <v>193</v>
      </c>
      <c r="E90" t="s">
        <v>130</v>
      </c>
      <c r="F90" t="s">
        <v>139</v>
      </c>
      <c r="G90">
        <v>41101</v>
      </c>
      <c r="H90">
        <v>7</v>
      </c>
      <c r="I90">
        <v>41</v>
      </c>
      <c r="J90">
        <v>6</v>
      </c>
      <c r="K90">
        <v>246</v>
      </c>
    </row>
    <row r="91" spans="1:11" x14ac:dyDescent="0.2">
      <c r="A91">
        <v>23341</v>
      </c>
      <c r="B91" t="s">
        <v>109</v>
      </c>
      <c r="C91" t="s">
        <v>252</v>
      </c>
      <c r="D91" t="s">
        <v>229</v>
      </c>
      <c r="E91" t="s">
        <v>133</v>
      </c>
      <c r="F91" t="s">
        <v>159</v>
      </c>
      <c r="G91">
        <v>41026</v>
      </c>
      <c r="H91">
        <v>4</v>
      </c>
      <c r="I91">
        <v>77</v>
      </c>
      <c r="J91">
        <v>3</v>
      </c>
      <c r="K91">
        <v>231</v>
      </c>
    </row>
    <row r="92" spans="1:11" x14ac:dyDescent="0.2">
      <c r="A92">
        <v>23374</v>
      </c>
      <c r="B92" t="s">
        <v>110</v>
      </c>
      <c r="C92" t="s">
        <v>253</v>
      </c>
      <c r="D92" t="s">
        <v>205</v>
      </c>
      <c r="E92" t="s">
        <v>134</v>
      </c>
      <c r="F92" t="s">
        <v>139</v>
      </c>
      <c r="G92">
        <v>41257</v>
      </c>
      <c r="H92">
        <v>12</v>
      </c>
      <c r="I92">
        <v>57</v>
      </c>
      <c r="J92">
        <v>3.99</v>
      </c>
      <c r="K92">
        <v>227.43</v>
      </c>
    </row>
    <row r="93" spans="1:11" x14ac:dyDescent="0.2">
      <c r="A93">
        <v>23273</v>
      </c>
      <c r="B93" t="s">
        <v>111</v>
      </c>
      <c r="C93" t="s">
        <v>254</v>
      </c>
      <c r="D93" t="s">
        <v>175</v>
      </c>
      <c r="E93" t="s">
        <v>138</v>
      </c>
      <c r="F93" t="s">
        <v>139</v>
      </c>
      <c r="G93">
        <v>41256</v>
      </c>
      <c r="H93">
        <v>12</v>
      </c>
      <c r="I93">
        <v>22</v>
      </c>
      <c r="J93">
        <v>9.99</v>
      </c>
      <c r="K93">
        <v>219.78</v>
      </c>
    </row>
    <row r="94" spans="1:11" x14ac:dyDescent="0.2">
      <c r="A94">
        <v>23280</v>
      </c>
      <c r="B94" t="s">
        <v>112</v>
      </c>
      <c r="C94" t="s">
        <v>160</v>
      </c>
      <c r="D94" t="s">
        <v>184</v>
      </c>
      <c r="E94" t="s">
        <v>141</v>
      </c>
      <c r="F94" t="s">
        <v>139</v>
      </c>
      <c r="G94">
        <v>41002</v>
      </c>
      <c r="H94">
        <v>4</v>
      </c>
      <c r="I94">
        <v>30</v>
      </c>
      <c r="J94">
        <v>6.99</v>
      </c>
      <c r="K94">
        <v>209.70000000000002</v>
      </c>
    </row>
    <row r="95" spans="1:11" x14ac:dyDescent="0.2">
      <c r="A95">
        <v>23370</v>
      </c>
      <c r="B95" t="s">
        <v>113</v>
      </c>
      <c r="C95" t="s">
        <v>192</v>
      </c>
      <c r="D95" t="s">
        <v>229</v>
      </c>
      <c r="E95" t="s">
        <v>133</v>
      </c>
      <c r="F95" t="s">
        <v>159</v>
      </c>
      <c r="G95">
        <v>41028</v>
      </c>
      <c r="H95">
        <v>4</v>
      </c>
      <c r="I95">
        <v>63</v>
      </c>
      <c r="J95">
        <v>3</v>
      </c>
      <c r="K95">
        <v>189</v>
      </c>
    </row>
    <row r="96" spans="1:11" x14ac:dyDescent="0.2">
      <c r="A96">
        <v>23372</v>
      </c>
      <c r="B96" t="s">
        <v>114</v>
      </c>
      <c r="C96" t="s">
        <v>255</v>
      </c>
      <c r="D96" t="s">
        <v>211</v>
      </c>
      <c r="E96" t="s">
        <v>136</v>
      </c>
      <c r="F96" t="s">
        <v>139</v>
      </c>
      <c r="G96">
        <v>41255</v>
      </c>
      <c r="H96">
        <v>12</v>
      </c>
      <c r="I96">
        <v>22</v>
      </c>
      <c r="J96">
        <v>6.5</v>
      </c>
      <c r="K96">
        <v>143</v>
      </c>
    </row>
    <row r="97" spans="1:11" x14ac:dyDescent="0.2">
      <c r="A97">
        <v>23265</v>
      </c>
      <c r="B97" t="s">
        <v>115</v>
      </c>
      <c r="C97" t="s">
        <v>256</v>
      </c>
      <c r="D97" t="s">
        <v>175</v>
      </c>
      <c r="E97" t="s">
        <v>138</v>
      </c>
      <c r="F97" t="s">
        <v>159</v>
      </c>
      <c r="G97">
        <v>41248</v>
      </c>
      <c r="H97">
        <v>12</v>
      </c>
      <c r="I97">
        <v>14</v>
      </c>
      <c r="J97">
        <v>9.99</v>
      </c>
      <c r="K97">
        <v>139.86000000000001</v>
      </c>
    </row>
    <row r="98" spans="1:11" x14ac:dyDescent="0.2">
      <c r="A98">
        <v>23346</v>
      </c>
      <c r="B98" t="s">
        <v>116</v>
      </c>
      <c r="C98" t="s">
        <v>220</v>
      </c>
      <c r="D98" t="s">
        <v>175</v>
      </c>
      <c r="E98" t="s">
        <v>138</v>
      </c>
      <c r="F98" t="s">
        <v>139</v>
      </c>
      <c r="G98">
        <v>41119</v>
      </c>
      <c r="H98">
        <v>7</v>
      </c>
      <c r="I98">
        <v>13</v>
      </c>
      <c r="J98">
        <v>9.99</v>
      </c>
      <c r="K98">
        <v>129.87</v>
      </c>
    </row>
    <row r="99" spans="1:11" x14ac:dyDescent="0.2">
      <c r="A99">
        <v>23312</v>
      </c>
      <c r="B99" t="s">
        <v>117</v>
      </c>
      <c r="C99" t="s">
        <v>257</v>
      </c>
      <c r="D99" t="s">
        <v>205</v>
      </c>
      <c r="E99" t="s">
        <v>134</v>
      </c>
      <c r="F99" t="s">
        <v>139</v>
      </c>
      <c r="G99">
        <v>41096</v>
      </c>
      <c r="H99">
        <v>7</v>
      </c>
      <c r="I99">
        <v>28</v>
      </c>
      <c r="J99">
        <v>3.99</v>
      </c>
      <c r="K99">
        <v>111.72</v>
      </c>
    </row>
    <row r="100" spans="1:11" x14ac:dyDescent="0.2">
      <c r="A100">
        <v>23355</v>
      </c>
      <c r="B100" t="s">
        <v>118</v>
      </c>
      <c r="C100" t="s">
        <v>218</v>
      </c>
      <c r="D100" t="s">
        <v>198</v>
      </c>
      <c r="E100" t="s">
        <v>135</v>
      </c>
      <c r="F100" t="s">
        <v>139</v>
      </c>
      <c r="G100">
        <v>41026</v>
      </c>
      <c r="H100">
        <v>4</v>
      </c>
      <c r="I100">
        <v>16</v>
      </c>
      <c r="J100">
        <v>4.5</v>
      </c>
      <c r="K100">
        <v>72</v>
      </c>
    </row>
    <row r="101" spans="1:11" x14ac:dyDescent="0.2">
      <c r="A101">
        <v>23322</v>
      </c>
      <c r="B101" t="s">
        <v>119</v>
      </c>
      <c r="C101" t="s">
        <v>199</v>
      </c>
      <c r="D101" t="s">
        <v>229</v>
      </c>
      <c r="E101" t="s">
        <v>133</v>
      </c>
      <c r="F101" t="s">
        <v>159</v>
      </c>
      <c r="G101">
        <v>41009</v>
      </c>
      <c r="H101">
        <v>4</v>
      </c>
      <c r="I101">
        <v>20</v>
      </c>
      <c r="J101">
        <v>3</v>
      </c>
      <c r="K101">
        <v>60</v>
      </c>
    </row>
    <row r="102" spans="1:11" x14ac:dyDescent="0.2">
      <c r="A102">
        <v>23298</v>
      </c>
      <c r="B102" t="s">
        <v>120</v>
      </c>
      <c r="C102" t="s">
        <v>258</v>
      </c>
      <c r="D102" t="s">
        <v>198</v>
      </c>
      <c r="E102" t="s">
        <v>135</v>
      </c>
      <c r="F102" t="s">
        <v>158</v>
      </c>
      <c r="G102">
        <v>41118</v>
      </c>
      <c r="H102">
        <v>7</v>
      </c>
      <c r="I102">
        <v>12</v>
      </c>
      <c r="J102">
        <v>4.5</v>
      </c>
      <c r="K102">
        <v>54</v>
      </c>
    </row>
    <row r="103" spans="1:11" x14ac:dyDescent="0.2">
      <c r="A103">
        <v>23367</v>
      </c>
      <c r="B103" t="s">
        <v>121</v>
      </c>
      <c r="C103" t="s">
        <v>259</v>
      </c>
      <c r="D103" t="s">
        <v>198</v>
      </c>
      <c r="E103" t="s">
        <v>135</v>
      </c>
      <c r="F103" t="s">
        <v>159</v>
      </c>
      <c r="G103">
        <v>41023</v>
      </c>
      <c r="H103">
        <v>4</v>
      </c>
      <c r="I103">
        <v>10</v>
      </c>
      <c r="J103">
        <v>4.5</v>
      </c>
      <c r="K103">
        <v>45</v>
      </c>
    </row>
    <row r="104" spans="1:11" x14ac:dyDescent="0.2">
      <c r="A104">
        <v>23334</v>
      </c>
      <c r="B104" t="s">
        <v>122</v>
      </c>
      <c r="C104" t="s">
        <v>214</v>
      </c>
      <c r="D104" t="s">
        <v>229</v>
      </c>
      <c r="E104" t="s">
        <v>133</v>
      </c>
      <c r="F104" t="s">
        <v>139</v>
      </c>
      <c r="G104">
        <v>41260</v>
      </c>
      <c r="H104">
        <v>12</v>
      </c>
      <c r="I104">
        <v>14</v>
      </c>
      <c r="J104">
        <v>3</v>
      </c>
      <c r="K104">
        <v>42</v>
      </c>
    </row>
    <row r="105" spans="1:11" x14ac:dyDescent="0.2">
      <c r="A105">
        <v>23285</v>
      </c>
      <c r="B105" t="s">
        <v>123</v>
      </c>
      <c r="C105" t="s">
        <v>224</v>
      </c>
      <c r="D105" t="s">
        <v>210</v>
      </c>
      <c r="E105" t="s">
        <v>140</v>
      </c>
      <c r="F105" t="s">
        <v>159</v>
      </c>
      <c r="G105">
        <v>41114</v>
      </c>
      <c r="H105">
        <v>7</v>
      </c>
      <c r="I105">
        <v>9</v>
      </c>
      <c r="J105">
        <v>4.5</v>
      </c>
      <c r="K105">
        <v>40.5</v>
      </c>
    </row>
    <row r="106" spans="1:11" x14ac:dyDescent="0.2">
      <c r="A106">
        <v>23375</v>
      </c>
      <c r="B106" t="s">
        <v>124</v>
      </c>
      <c r="C106" t="s">
        <v>218</v>
      </c>
      <c r="D106" t="s">
        <v>184</v>
      </c>
      <c r="E106" t="s">
        <v>141</v>
      </c>
      <c r="F106" t="s">
        <v>159</v>
      </c>
      <c r="G106">
        <v>41029</v>
      </c>
      <c r="H106">
        <v>4</v>
      </c>
      <c r="I106">
        <v>5</v>
      </c>
      <c r="J106">
        <v>6.99</v>
      </c>
      <c r="K106">
        <v>34.950000000000003</v>
      </c>
    </row>
    <row r="107" spans="1:11" x14ac:dyDescent="0.2">
      <c r="A107">
        <v>23336</v>
      </c>
      <c r="B107" t="s">
        <v>125</v>
      </c>
      <c r="C107" t="s">
        <v>260</v>
      </c>
      <c r="D107" t="s">
        <v>210</v>
      </c>
      <c r="E107" t="s">
        <v>140</v>
      </c>
      <c r="F107" t="s">
        <v>159</v>
      </c>
      <c r="G107">
        <v>41091</v>
      </c>
      <c r="H107">
        <v>7</v>
      </c>
      <c r="I107">
        <v>7</v>
      </c>
      <c r="J107">
        <v>4.5</v>
      </c>
      <c r="K107">
        <v>31.5</v>
      </c>
    </row>
    <row r="108" spans="1:11" x14ac:dyDescent="0.2">
      <c r="A108">
        <v>23279</v>
      </c>
      <c r="B108" t="s">
        <v>126</v>
      </c>
      <c r="C108" t="s">
        <v>251</v>
      </c>
      <c r="D108" t="s">
        <v>229</v>
      </c>
      <c r="E108" t="s">
        <v>133</v>
      </c>
      <c r="F108" t="s">
        <v>139</v>
      </c>
      <c r="G108">
        <v>41020</v>
      </c>
      <c r="H108">
        <v>4</v>
      </c>
      <c r="I108">
        <v>10</v>
      </c>
      <c r="J108">
        <v>3</v>
      </c>
      <c r="K108">
        <v>30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13</vt:i4>
      </vt:variant>
    </vt:vector>
  </HeadingPairs>
  <TitlesOfParts>
    <vt:vector size="41" baseType="lpstr">
      <vt:lpstr>Introduction</vt:lpstr>
      <vt:lpstr>Table of Contents</vt:lpstr>
      <vt:lpstr>Sheet1</vt:lpstr>
      <vt:lpstr>Sheet2</vt:lpstr>
      <vt:lpstr>ANALYSIS</vt:lpstr>
      <vt:lpstr>DASHBOARD</vt:lpstr>
      <vt:lpstr>Sheet4</vt:lpstr>
      <vt:lpstr>Sheet5</vt:lpstr>
      <vt:lpstr>Sheet7</vt:lpstr>
      <vt:lpstr>My Analysis</vt:lpstr>
      <vt:lpstr>My Dashboard</vt:lpstr>
      <vt:lpstr>Data Set</vt:lpstr>
      <vt:lpstr>Sheet6</vt:lpstr>
      <vt:lpstr>Sheet3</vt:lpstr>
      <vt:lpstr>Section 1 - Create Pivot Table</vt:lpstr>
      <vt:lpstr>Section 1 - Create Table (ANS)</vt:lpstr>
      <vt:lpstr>Section 2 - Navigating </vt:lpstr>
      <vt:lpstr>Section 4 - Sorting</vt:lpstr>
      <vt:lpstr>Section 5- Adv Filter</vt:lpstr>
      <vt:lpstr>Section 2 - Navigating (ANS)</vt:lpstr>
      <vt:lpstr>Section 3 - Formatting</vt:lpstr>
      <vt:lpstr>Section 3 - Formatting (ANS)</vt:lpstr>
      <vt:lpstr>Section 4 - Sorting (ANS)</vt:lpstr>
      <vt:lpstr>Section 5 -Adv Filter (ANS)</vt:lpstr>
      <vt:lpstr>Section 6- Calc Fields</vt:lpstr>
      <vt:lpstr>Section 6 - Calc Field (ANS)</vt:lpstr>
      <vt:lpstr>Section 7 - Slicers</vt:lpstr>
      <vt:lpstr>Section 7 - Slicers (ANS)</vt:lpstr>
      <vt:lpstr>D1_Country_Sold</vt:lpstr>
      <vt:lpstr>D1_Date_Sold</vt:lpstr>
      <vt:lpstr>D1_Distributor_ID</vt:lpstr>
      <vt:lpstr>D1_Distributor_Name</vt:lpstr>
      <vt:lpstr>D1_H</vt:lpstr>
      <vt:lpstr>D1_MonthSold</vt:lpstr>
      <vt:lpstr>D1_Product_Full_Name</vt:lpstr>
      <vt:lpstr>D1_Product_Type_Code</vt:lpstr>
      <vt:lpstr>D1_Quantity_Sold</vt:lpstr>
      <vt:lpstr>D1_Revenue</vt:lpstr>
      <vt:lpstr>D1_Sales_Channel</vt:lpstr>
      <vt:lpstr>D1_SALES_DATA</vt:lpstr>
      <vt:lpstr>D1_Unit_Price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2025-04-21T00:41:55Z</dcterms:created>
  <dcterms:modified xsi:type="dcterms:W3CDTF">2025-05-14T16:54:58Z</dcterms:modified>
</cp:coreProperties>
</file>