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отребители" sheetId="1" state="visible" r:id="rId1"/>
  </sheets>
  <definedNames>
    <definedName name="_xlnm._FilterDatabase" localSheetId="0" hidden="1">'Потребители'!$A$5:$AO$5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7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9.1640625" defaultRowHeight="15" zeroHeight="0" outlineLevelRow="0"/>
  <cols>
    <col width="24" customWidth="1" style="14" min="4" max="4"/>
    <col width="27.99" customWidth="1" style="14" min="5" max="5"/>
    <col width="15.15" customWidth="1" style="14" min="6" max="6"/>
    <col width="14.69" customWidth="1" style="14" min="7" max="7"/>
    <col width="23.71" customWidth="1" style="14" min="8" max="8"/>
    <col width="16.87" customWidth="1" style="14" min="9" max="9"/>
    <col width="7.29" customWidth="1" style="14" min="10" max="11"/>
    <col width="7.29" customWidth="1" style="14" min="13" max="13"/>
    <col width="16.41" customWidth="1" style="14" min="14" max="14"/>
    <col width="7.29" customWidth="1" style="14" min="15" max="15"/>
    <col width="9" customWidth="1" style="14" min="16" max="16"/>
    <col width="7.41" customWidth="1" style="14" min="18" max="18"/>
    <col width="12.57" customWidth="1" style="14" min="24" max="24"/>
    <col width="9.85" customWidth="1" style="14" min="38" max="38"/>
    <col width="16.71" customWidth="1" style="14" min="39" max="39"/>
    <col width="9.85" customWidth="1" style="14" min="40" max="40"/>
    <col width="16.71" customWidth="1" style="14" min="41" max="41"/>
  </cols>
  <sheetData>
    <row r="1" ht="34.5" customFormat="1" customHeight="1" s="15">
      <c r="A1" s="16" t="inlineStr">
        <is>
          <t>№</t>
        </is>
      </c>
      <c r="B1" s="16" t="inlineStr">
        <is>
          <t>Информация о потребителе</t>
        </is>
      </c>
      <c r="C1" s="17" t="n"/>
      <c r="D1" s="17" t="n"/>
      <c r="E1" s="17" t="n"/>
      <c r="F1" s="17" t="n"/>
      <c r="G1" s="17" t="n"/>
      <c r="H1" s="18" t="n"/>
      <c r="I1" s="16" t="inlineStr">
        <is>
          <t>АРБПиЭО / АООТП</t>
        </is>
      </c>
      <c r="J1" s="17" t="n"/>
      <c r="K1" s="18" t="n"/>
      <c r="L1" s="16" t="inlineStr">
        <is>
          <t>Информация об объекте потребителя</t>
        </is>
      </c>
      <c r="M1" s="17" t="n"/>
      <c r="N1" s="17" t="n"/>
      <c r="O1" s="17" t="n"/>
      <c r="P1" s="18" t="n"/>
      <c r="Q1" s="19" t="inlineStr">
        <is>
          <t>Информация о приборе учета</t>
        </is>
      </c>
      <c r="R1" s="17" t="n"/>
      <c r="S1" s="17" t="n"/>
      <c r="T1" s="17" t="n"/>
      <c r="U1" s="17" t="n"/>
      <c r="V1" s="17" t="n"/>
      <c r="W1" s="17" t="n"/>
      <c r="X1" s="17" t="n"/>
      <c r="Y1" s="17" t="n"/>
      <c r="Z1" s="16" t="inlineStr">
        <is>
          <t>Постоянные потери электроэнергии, кВт*ч</t>
        </is>
      </c>
      <c r="AA1" s="20" t="inlineStr">
        <is>
          <t>Расход по акту безучетного потребления</t>
        </is>
      </c>
      <c r="AB1" s="20" t="inlineStr">
        <is>
          <t>Расход по договорной величине</t>
        </is>
      </c>
      <c r="AC1" s="16" t="inlineStr">
        <is>
          <t>Расход всего</t>
        </is>
      </c>
      <c r="AD1" s="16" t="inlineStr">
        <is>
          <t>Уровень напряжения</t>
        </is>
      </c>
      <c r="AE1" s="16" t="inlineStr">
        <is>
          <t>Информация о показаниях потребителя</t>
        </is>
      </c>
      <c r="AF1" s="17" t="n"/>
      <c r="AG1" s="17" t="n"/>
      <c r="AH1" s="18" t="n"/>
      <c r="AI1" s="16" t="inlineStr">
        <is>
          <t>№ пломбы</t>
        </is>
      </c>
      <c r="AJ1" s="17" t="n"/>
      <c r="AK1" s="18" t="n"/>
      <c r="AL1" s="16" t="inlineStr">
        <is>
          <t>Комментарии</t>
        </is>
      </c>
      <c r="AM1" s="17" t="n"/>
      <c r="AN1" s="17" t="n"/>
      <c r="AO1" s="18" t="n"/>
    </row>
    <row r="2" ht="62.25" customFormat="1" customHeight="1" s="21">
      <c r="A2" s="22" t="n"/>
      <c r="B2" s="16" t="inlineStr">
        <is>
          <t>Код отделения</t>
        </is>
      </c>
      <c r="C2" s="16" t="inlineStr">
        <is>
          <t>Идентификационный код</t>
        </is>
      </c>
      <c r="D2" s="16" t="inlineStr">
        <is>
          <t>Тип договора</t>
        </is>
      </c>
      <c r="E2" s="16" t="inlineStr">
        <is>
          <t>Энергосбытовая организация (при наличии)</t>
        </is>
      </c>
      <c r="F2" s="23" t="inlineStr">
        <is>
          <t>Номер договора энергоснабжения/оказания услуг</t>
        </is>
      </c>
      <c r="G2" s="16" t="inlineStr">
        <is>
          <t>Тип потребителя</t>
        </is>
      </c>
      <c r="H2" s="16" t="inlineStr">
        <is>
          <t>Наименование потребителя</t>
        </is>
      </c>
      <c r="I2" s="16" t="inlineStr">
        <is>
          <t>Описание точки поставки</t>
        </is>
      </c>
      <c r="J2" s="17" t="n"/>
      <c r="K2" s="18" t="n"/>
      <c r="L2" s="16" t="inlineStr">
        <is>
          <t>Наименование/тип объекта</t>
        </is>
      </c>
      <c r="M2" s="16" t="inlineStr">
        <is>
          <t xml:space="preserve">Местонахождение объекта </t>
        </is>
      </c>
      <c r="N2" s="17" t="n"/>
      <c r="O2" s="17" t="n"/>
      <c r="P2" s="18" t="n"/>
      <c r="Q2" s="16" t="inlineStr">
        <is>
          <t>Место установки прибора учета</t>
        </is>
      </c>
      <c r="R2" s="16" t="inlineStr">
        <is>
          <t>Тип прибора учета</t>
        </is>
      </c>
      <c r="S2" s="16" t="inlineStr">
        <is>
          <t>Заводской № прибора учета</t>
        </is>
      </c>
      <c r="T2" s="16" t="inlineStr">
        <is>
          <t>Расчётный коэффициент</t>
        </is>
      </c>
      <c r="U2" s="16" t="inlineStr">
        <is>
          <t>Показания прибора учета</t>
        </is>
      </c>
      <c r="V2" s="18" t="n"/>
      <c r="W2" s="16" t="inlineStr">
        <is>
          <t>Расход по показаниям</t>
        </is>
      </c>
      <c r="X2" s="16" t="inlineStr">
        <is>
          <t>Расход по прибору учета</t>
        </is>
      </c>
      <c r="Y2" s="16" t="inlineStr">
        <is>
          <t>Переменные потери электроэнергии, %</t>
        </is>
      </c>
      <c r="Z2" s="22" t="n"/>
      <c r="AA2" s="22" t="n"/>
      <c r="AB2" s="22" t="n"/>
      <c r="AC2" s="22" t="n"/>
      <c r="AD2" s="22" t="n"/>
      <c r="AE2" s="20" t="inlineStr">
        <is>
          <t>Способ получения показаний</t>
        </is>
      </c>
      <c r="AF2" s="20" t="inlineStr">
        <is>
          <t>Дата получения показаний</t>
        </is>
      </c>
      <c r="AG2" s="20" t="inlineStr">
        <is>
          <t>Наименование документа подтверждение</t>
        </is>
      </c>
      <c r="AH2" s="20" t="inlineStr">
        <is>
          <t>№ документа подтверждения показаний</t>
        </is>
      </c>
      <c r="AI2" s="16" t="inlineStr">
        <is>
          <t>Клеммная</t>
        </is>
      </c>
      <c r="AJ2" s="16" t="inlineStr">
        <is>
          <t>Антимагнитная</t>
        </is>
      </c>
      <c r="AK2" s="16" t="inlineStr">
        <is>
          <t>Боковая</t>
        </is>
      </c>
      <c r="AL2" s="24" t="inlineStr">
        <is>
          <t>Текущие</t>
        </is>
      </c>
      <c r="AM2" s="18" t="n"/>
      <c r="AN2" s="24" t="inlineStr">
        <is>
          <t>Предыдущие</t>
        </is>
      </c>
      <c r="AO2" s="18" t="n"/>
    </row>
    <row r="3" ht="49.5" customFormat="1" customHeight="1" s="21">
      <c r="A3" s="25" t="n"/>
      <c r="B3" s="25" t="n"/>
      <c r="C3" s="25" t="n"/>
      <c r="D3" s="25" t="n"/>
      <c r="E3" s="25" t="n"/>
      <c r="F3" s="25" t="n"/>
      <c r="G3" s="25" t="n"/>
      <c r="H3" s="25" t="n"/>
      <c r="I3" s="16" t="inlineStr">
        <is>
          <t>Питающая станция</t>
        </is>
      </c>
      <c r="J3" s="16" t="inlineStr">
        <is>
          <t>Фидер</t>
        </is>
      </c>
      <c r="K3" s="16" t="inlineStr">
        <is>
          <t>ТП</t>
        </is>
      </c>
      <c r="L3" s="25" t="n"/>
      <c r="M3" s="16" t="inlineStr">
        <is>
          <t>Район</t>
        </is>
      </c>
      <c r="N3" s="16" t="inlineStr">
        <is>
          <t>Населенный пункт</t>
        </is>
      </c>
      <c r="O3" s="16" t="inlineStr">
        <is>
          <t>Улица</t>
        </is>
      </c>
      <c r="P3" s="16" t="inlineStr">
        <is>
          <t>Дом/Земельный участок</t>
        </is>
      </c>
      <c r="Q3" s="25" t="n"/>
      <c r="R3" s="25" t="n"/>
      <c r="S3" s="25" t="n"/>
      <c r="T3" s="25" t="n"/>
      <c r="U3" s="16" t="inlineStr">
        <is>
          <t>Начальные показания прибора учета</t>
        </is>
      </c>
      <c r="V3" s="16" t="inlineStr">
        <is>
          <t>Конечные показания прибора учета</t>
        </is>
      </c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4" t="inlineStr">
        <is>
          <t>Отделение</t>
        </is>
      </c>
      <c r="AM3" s="24" t="inlineStr">
        <is>
          <t>Центральный офис</t>
        </is>
      </c>
      <c r="AN3" s="24" t="inlineStr">
        <is>
          <t>Отделение</t>
        </is>
      </c>
      <c r="AO3" s="24" t="inlineStr">
        <is>
          <t>Центральный офис</t>
        </is>
      </c>
    </row>
    <row r="4" ht="49.5" customFormat="1" customHeight="1" s="21">
      <c r="A4" s="16" t="inlineStr">
        <is>
          <t>Итого:</t>
        </is>
      </c>
      <c r="B4" s="16" t="n"/>
      <c r="C4" s="16" t="n"/>
      <c r="D4" s="16" t="n"/>
      <c r="E4" s="16" t="n"/>
      <c r="F4" s="23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23" t="n"/>
      <c r="Y4" s="23" t="n"/>
      <c r="Z4" s="2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27" t="n"/>
      <c r="AJ4" s="27" t="n"/>
      <c r="AK4" s="27" t="n"/>
      <c r="AL4" s="28" t="n"/>
      <c r="AM4" s="29" t="n"/>
      <c r="AN4" s="28" t="n"/>
      <c r="AO4" s="29" t="n"/>
    </row>
    <row r="5" ht="12.75" customFormat="1" customHeight="1" s="30">
      <c r="A5" s="31" t="n">
        <v>1</v>
      </c>
      <c r="B5" s="31" t="n">
        <v>2</v>
      </c>
      <c r="C5" s="31" t="n">
        <v>3</v>
      </c>
      <c r="D5" s="31" t="n">
        <v>4</v>
      </c>
      <c r="E5" s="31" t="n">
        <v>5</v>
      </c>
      <c r="F5" s="31" t="n">
        <v>6</v>
      </c>
      <c r="G5" s="31" t="n">
        <v>7</v>
      </c>
      <c r="H5" s="31" t="n">
        <v>8</v>
      </c>
      <c r="I5" s="31" t="n">
        <v>9</v>
      </c>
      <c r="J5" s="31" t="n">
        <v>10</v>
      </c>
      <c r="K5" s="31" t="n">
        <v>11</v>
      </c>
      <c r="L5" s="31" t="n">
        <v>12</v>
      </c>
      <c r="M5" s="31" t="n">
        <v>13</v>
      </c>
      <c r="N5" s="31" t="n">
        <v>14</v>
      </c>
      <c r="O5" s="31" t="n">
        <v>15</v>
      </c>
      <c r="P5" s="31" t="n">
        <v>16</v>
      </c>
      <c r="Q5" s="31" t="n">
        <v>17</v>
      </c>
      <c r="R5" s="31" t="n">
        <v>18</v>
      </c>
      <c r="S5" s="31" t="n">
        <v>19</v>
      </c>
      <c r="T5" s="31" t="n">
        <v>20</v>
      </c>
      <c r="U5" s="31" t="n">
        <v>21</v>
      </c>
      <c r="V5" s="31" t="n">
        <v>22</v>
      </c>
      <c r="W5" s="31" t="n">
        <v>23</v>
      </c>
      <c r="X5" s="31" t="n">
        <v>24</v>
      </c>
      <c r="Y5" s="31" t="n">
        <v>25</v>
      </c>
      <c r="Z5" s="31" t="n">
        <v>26</v>
      </c>
      <c r="AA5" s="31" t="n">
        <v>27</v>
      </c>
      <c r="AB5" s="31" t="n">
        <v>28</v>
      </c>
      <c r="AC5" s="31" t="n">
        <v>29</v>
      </c>
      <c r="AD5" s="31" t="n">
        <v>30</v>
      </c>
      <c r="AE5" s="31" t="n">
        <v>31</v>
      </c>
      <c r="AF5" s="31" t="n">
        <v>32</v>
      </c>
      <c r="AG5" s="31" t="n">
        <v>33</v>
      </c>
      <c r="AH5" s="31" t="n">
        <v>34</v>
      </c>
      <c r="AI5" s="31" t="n">
        <v>35</v>
      </c>
      <c r="AJ5" s="31" t="n">
        <v>36</v>
      </c>
      <c r="AK5" s="31" t="n">
        <v>37</v>
      </c>
      <c r="AL5" s="31" t="n">
        <v>38</v>
      </c>
      <c r="AM5" s="31" t="n">
        <v>39</v>
      </c>
      <c r="AN5" s="31" t="n">
        <v>40</v>
      </c>
      <c r="AO5" s="31" t="n">
        <v>41</v>
      </c>
    </row>
    <row r="6" ht="13.8" customHeight="1" s="32">
      <c r="A6" t="n">
        <v>1</v>
      </c>
      <c r="B6" t="inlineStr">
        <is>
          <t>05</t>
        </is>
      </c>
      <c r="C6" t="inlineStr">
        <is>
          <t>DS0101OR0000001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inlineStr">
        <is>
          <t>0550051000207</t>
        </is>
      </c>
      <c r="G6" t="inlineStr">
        <is>
          <t>Прочие потребители</t>
        </is>
      </c>
      <c r="H6" t="inlineStr">
        <is>
          <t>ООО "ЮГАГРОХОЛДИНГ"</t>
        </is>
      </c>
      <c r="K6" t="inlineStr">
        <is>
          <t>ПС "Шамхал" 110/35/10 кВ</t>
        </is>
      </c>
      <c r="N6" t="inlineStr">
        <is>
          <t>РД, Кумторкалинский район</t>
        </is>
      </c>
      <c r="O6" t="inlineStr">
        <is>
          <t>с. Коркмаскала</t>
        </is>
      </c>
      <c r="R6" t="inlineStr">
        <is>
          <t>CЕ 303 S31543</t>
        </is>
      </c>
      <c r="S6" t="inlineStr">
        <is>
          <t>01188015307038</t>
        </is>
      </c>
      <c r="T6" t="n">
        <v>80</v>
      </c>
      <c r="U6" t="n">
        <v>353.1</v>
      </c>
      <c r="V6" t="n">
        <v>353.1</v>
      </c>
      <c r="W6">
        <f>V11-U11</f>
        <v/>
      </c>
      <c r="X6">
        <f>ROUND((W11*T11),0)</f>
        <v/>
      </c>
      <c r="AC6">
        <f>X11+Y11+Z11+AA11+AB11</f>
        <v/>
      </c>
      <c r="AD6" t="inlineStr">
        <is>
          <t>НН</t>
        </is>
      </c>
      <c r="AE6" t="inlineStr"/>
      <c r="AL6" t="inlineStr"/>
      <c r="AM6" t="inlineStr"/>
    </row>
    <row r="7" ht="13.8" customHeight="1" s="32">
      <c r="A7" t="n">
        <v>1</v>
      </c>
      <c r="B7" t="inlineStr">
        <is>
          <t>05</t>
        </is>
      </c>
      <c r="C7" t="inlineStr">
        <is>
          <t>DS0101OR0000002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inlineStr">
        <is>
          <t>0550051000206</t>
        </is>
      </c>
      <c r="G7" t="inlineStr">
        <is>
          <t>Прочие потребители</t>
        </is>
      </c>
      <c r="H7" t="inlineStr">
        <is>
          <t>ООО "ЮГАГРОХОЛДИНГ"</t>
        </is>
      </c>
      <c r="K7" t="inlineStr">
        <is>
          <t>ПС "КПФ" 35/10 кВ</t>
        </is>
      </c>
      <c r="N7" t="inlineStr">
        <is>
          <t>г.Махачкала</t>
        </is>
      </c>
      <c r="O7" t="inlineStr">
        <is>
          <t>пос. Красноармейск</t>
        </is>
      </c>
      <c r="R7" t="inlineStr">
        <is>
          <t>СЕ 303 S31</t>
        </is>
      </c>
      <c r="S7" t="inlineStr">
        <is>
          <t>011880153070338</t>
        </is>
      </c>
      <c r="T7" t="n">
        <v>160</v>
      </c>
      <c r="U7" t="n">
        <v>8402.243</v>
      </c>
      <c r="V7" t="n">
        <v>8402.243</v>
      </c>
      <c r="W7">
        <f>V12-U12</f>
        <v/>
      </c>
      <c r="X7">
        <f>ROUND((W12*T12),0)</f>
        <v/>
      </c>
      <c r="AC7">
        <f>X12+Y12+Z12+AA12+AB12</f>
        <v/>
      </c>
      <c r="AD7" t="inlineStr">
        <is>
          <t>НН</t>
        </is>
      </c>
      <c r="AE7" t="inlineStr"/>
      <c r="AL7" t="inlineStr"/>
      <c r="AM7" t="inlineStr"/>
    </row>
    <row r="8" ht="13.8" customHeight="1" s="32">
      <c r="A8" t="n">
        <v>1</v>
      </c>
      <c r="B8" t="inlineStr">
        <is>
          <t>05</t>
        </is>
      </c>
      <c r="C8" t="inlineStr">
        <is>
          <t>DS0101OR0000003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inlineStr">
        <is>
          <t>0550051000206</t>
        </is>
      </c>
      <c r="G8" t="inlineStr">
        <is>
          <t>Прочие потребители</t>
        </is>
      </c>
      <c r="H8" t="inlineStr">
        <is>
          <t>ООО "ЮГАГРОХОЛДИНГ"</t>
        </is>
      </c>
      <c r="K8" t="inlineStr">
        <is>
          <t>ПС "Шамхал"</t>
        </is>
      </c>
      <c r="N8" t="inlineStr">
        <is>
          <t>г.Махачкала</t>
        </is>
      </c>
      <c r="O8" t="inlineStr">
        <is>
          <t>пос. Красноармейск</t>
        </is>
      </c>
      <c r="R8" t="inlineStr">
        <is>
          <t>NP73E.3-14-1</t>
        </is>
      </c>
      <c r="S8" t="inlineStr">
        <is>
          <t>04608477</t>
        </is>
      </c>
      <c r="T8" t="n">
        <v>80</v>
      </c>
      <c r="U8" t="n">
        <v>2189.74</v>
      </c>
      <c r="V8" t="n">
        <v>2189.74</v>
      </c>
      <c r="W8">
        <f>V13-U13</f>
        <v/>
      </c>
      <c r="X8">
        <f>ROUND((W13*T13),0)</f>
        <v/>
      </c>
      <c r="AC8">
        <f>X13+Y13+Z13+AA13+AB13</f>
        <v/>
      </c>
      <c r="AD8" t="inlineStr">
        <is>
          <t>НН</t>
        </is>
      </c>
      <c r="AE8" t="inlineStr"/>
      <c r="AL8" t="inlineStr"/>
      <c r="AM8" t="inlineStr"/>
    </row>
    <row r="9" ht="13.8" customHeight="1" s="32">
      <c r="A9" t="n">
        <v>1</v>
      </c>
      <c r="B9" t="inlineStr">
        <is>
          <t>05</t>
        </is>
      </c>
      <c r="C9" t="inlineStr">
        <is>
          <t>DS0101OR0000004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inlineStr">
        <is>
          <t>0550051000206</t>
        </is>
      </c>
      <c r="G9" t="inlineStr">
        <is>
          <t>Прочие потребители</t>
        </is>
      </c>
      <c r="H9" t="inlineStr">
        <is>
          <t>ООО "ЮГАГРОХОЛДИНГ"</t>
        </is>
      </c>
      <c r="K9" t="inlineStr">
        <is>
          <t>ПС "КПФ" 35/10 кВ</t>
        </is>
      </c>
      <c r="N9" t="inlineStr">
        <is>
          <t>г.Махачкала</t>
        </is>
      </c>
      <c r="O9" t="inlineStr">
        <is>
          <t>пос. Красноармейск</t>
        </is>
      </c>
      <c r="R9" t="inlineStr">
        <is>
          <t xml:space="preserve"> Меркурий 230 AR-02 R</t>
        </is>
      </c>
      <c r="S9" t="inlineStr">
        <is>
          <t>44111070</t>
        </is>
      </c>
      <c r="T9" t="n">
        <v>1</v>
      </c>
      <c r="U9" t="n">
        <v>35120</v>
      </c>
      <c r="V9" t="n">
        <v>35120</v>
      </c>
      <c r="W9">
        <f>V14-U14</f>
        <v/>
      </c>
      <c r="X9">
        <f>ROUND((W14*T14),0)</f>
        <v/>
      </c>
      <c r="AC9">
        <f>X14+Y14+Z14+AA14+AB14</f>
        <v/>
      </c>
      <c r="AD9" t="inlineStr">
        <is>
          <t>НН</t>
        </is>
      </c>
      <c r="AE9" t="inlineStr"/>
      <c r="AL9" t="inlineStr"/>
      <c r="AM9" t="inlineStr"/>
    </row>
    <row r="10" ht="13.8" customHeight="1" s="32">
      <c r="A10" t="n">
        <v>1</v>
      </c>
      <c r="B10" t="inlineStr">
        <is>
          <t>05</t>
        </is>
      </c>
      <c r="C10" t="inlineStr">
        <is>
          <t>DS0101OR0000005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inlineStr">
        <is>
          <t>0550051000003</t>
        </is>
      </c>
      <c r="G10" t="inlineStr">
        <is>
          <t>Прочие потребители</t>
        </is>
      </c>
      <c r="H10" t="inlineStr">
        <is>
          <t>ЗАО "СЕПАРАТОР"</t>
        </is>
      </c>
      <c r="K10" t="inlineStr">
        <is>
          <t>Компас</t>
        </is>
      </c>
      <c r="N10" t="inlineStr">
        <is>
          <t>г. Махачкала</t>
        </is>
      </c>
      <c r="O10" t="inlineStr">
        <is>
          <t>Ул. Сепараторная 1</t>
        </is>
      </c>
      <c r="R10" t="inlineStr">
        <is>
          <t>Меркурий 230 AR-03R</t>
        </is>
      </c>
      <c r="S10" t="n">
        <v>26055613</v>
      </c>
      <c r="T10" t="n">
        <v>80</v>
      </c>
      <c r="U10" t="n">
        <v>10204.45</v>
      </c>
      <c r="V10" t="n">
        <v>10204.45</v>
      </c>
      <c r="W10">
        <f>V15-U15</f>
        <v/>
      </c>
      <c r="X10">
        <f>ROUND((W15*T15),0)</f>
        <v/>
      </c>
      <c r="AC10">
        <f>X15+Y15+Z15+AA15+AB15</f>
        <v/>
      </c>
      <c r="AD10" t="inlineStr">
        <is>
          <t>НН</t>
        </is>
      </c>
      <c r="AE10" t="inlineStr"/>
      <c r="AL10" t="inlineStr"/>
      <c r="AM10" t="inlineStr"/>
    </row>
    <row r="11" ht="13.8" customHeight="1" s="32">
      <c r="A11" t="n">
        <v>1</v>
      </c>
      <c r="B11" t="inlineStr">
        <is>
          <t>05</t>
        </is>
      </c>
      <c r="C11" t="inlineStr">
        <is>
          <t>DS0101OR0000006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inlineStr">
        <is>
          <t>0550051000061</t>
        </is>
      </c>
      <c r="G11" t="inlineStr">
        <is>
          <t>Прочие потребители</t>
        </is>
      </c>
      <c r="H11" t="inlineStr">
        <is>
          <t>ООО "ИТЦ "Горные ресурсы"</t>
        </is>
      </c>
      <c r="K11" t="inlineStr">
        <is>
          <t>Пс 110 кВ "Новая"</t>
        </is>
      </c>
      <c r="N11" t="inlineStr">
        <is>
          <t>г.Махачкала</t>
        </is>
      </c>
      <c r="O11" t="inlineStr">
        <is>
          <t>ул.Ирчи Казака, 40</t>
        </is>
      </c>
      <c r="R11" t="inlineStr">
        <is>
          <t>Меркурий 230</t>
        </is>
      </c>
      <c r="S11" t="inlineStr">
        <is>
          <t>38574135</t>
        </is>
      </c>
      <c r="T11" t="n">
        <v>200</v>
      </c>
      <c r="U11" t="n">
        <v>2135.75</v>
      </c>
      <c r="V11" t="n">
        <v>2135.75</v>
      </c>
      <c r="W11">
        <f>V16-U16</f>
        <v/>
      </c>
      <c r="X11">
        <f>ROUND((W16*T16),0)</f>
        <v/>
      </c>
      <c r="AC11">
        <f>X16+Y16+Z16+AA16+AB16</f>
        <v/>
      </c>
      <c r="AD11" t="inlineStr">
        <is>
          <t>НН</t>
        </is>
      </c>
      <c r="AE11" t="inlineStr"/>
      <c r="AL11" t="inlineStr"/>
      <c r="AM11" t="inlineStr"/>
    </row>
    <row r="12" ht="13.8" customHeight="1" s="32">
      <c r="A12" t="n">
        <v>1</v>
      </c>
      <c r="B12" t="inlineStr">
        <is>
          <t>05</t>
        </is>
      </c>
      <c r="C12" t="inlineStr">
        <is>
          <t>DS0101OR0000007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inlineStr">
        <is>
          <t>0550053000278</t>
        </is>
      </c>
      <c r="G12" t="inlineStr">
        <is>
          <t>Прочие потребители</t>
        </is>
      </c>
      <c r="H12" t="inlineStr">
        <is>
          <t>Гаджимургучов Камиль Алиевич</t>
        </is>
      </c>
      <c r="K12" t="inlineStr">
        <is>
          <t>ПС "Авиагрегат" 35/6 кВ</t>
        </is>
      </c>
      <c r="N12" t="inlineStr">
        <is>
          <t>г. Махачкала</t>
        </is>
      </c>
      <c r="O12" t="inlineStr">
        <is>
          <t>ул. Сергокалинская, 30</t>
        </is>
      </c>
      <c r="R12" t="inlineStr">
        <is>
          <t>ЦЭ6803В ЭР32</t>
        </is>
      </c>
      <c r="S12" t="inlineStr">
        <is>
          <t>011552160590828</t>
        </is>
      </c>
      <c r="T12" t="n">
        <v>1</v>
      </c>
      <c r="U12" t="n">
        <v>14204</v>
      </c>
      <c r="V12" t="n">
        <v>14204</v>
      </c>
      <c r="W12">
        <f>V17-U17</f>
        <v/>
      </c>
      <c r="X12">
        <f>ROUND((W17*T17),0)</f>
        <v/>
      </c>
      <c r="AC12">
        <f>X17+Y17+Z17+AA17+AB17</f>
        <v/>
      </c>
      <c r="AD12" t="inlineStr">
        <is>
          <t>НН</t>
        </is>
      </c>
      <c r="AE12" t="inlineStr"/>
      <c r="AL12" t="inlineStr"/>
      <c r="AM12" t="inlineStr"/>
    </row>
    <row r="13" ht="13.8" customHeight="1" s="32">
      <c r="A13" t="n">
        <v>1</v>
      </c>
      <c r="B13" t="inlineStr">
        <is>
          <t>05</t>
        </is>
      </c>
      <c r="C13" t="inlineStr">
        <is>
          <t>DS0101OR0000008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inlineStr">
        <is>
          <t>0550053000306</t>
        </is>
      </c>
      <c r="G13" t="inlineStr">
        <is>
          <t>Прочие потребители</t>
        </is>
      </c>
      <c r="H13" t="inlineStr">
        <is>
          <t>ИП Шарабудинов Арсен Махмутилович</t>
        </is>
      </c>
      <c r="K13" t="inlineStr">
        <is>
          <t>ПС "Авиаагрегат" 35/6 кВ</t>
        </is>
      </c>
      <c r="N13" t="inlineStr">
        <is>
          <t xml:space="preserve"> г. Махачкала,</t>
        </is>
      </c>
      <c r="O13" t="inlineStr">
        <is>
          <t>ул.Ирчи Казака, дом 37</t>
        </is>
      </c>
      <c r="R13" t="inlineStr">
        <is>
          <t>Меркурий 230</t>
        </is>
      </c>
      <c r="S13" t="inlineStr">
        <is>
          <t>26087472</t>
        </is>
      </c>
      <c r="T13" t="n">
        <v>40</v>
      </c>
      <c r="U13" t="n">
        <v>53352.02</v>
      </c>
      <c r="V13" t="n">
        <v>53352.02</v>
      </c>
      <c r="W13">
        <f>V18-U18</f>
        <v/>
      </c>
      <c r="X13">
        <f>ROUND((W18*T18),0)</f>
        <v/>
      </c>
      <c r="AC13">
        <f>X18+Y18+Z18+AA18+AB18</f>
        <v/>
      </c>
      <c r="AD13" t="inlineStr">
        <is>
          <t>НН</t>
        </is>
      </c>
      <c r="AE13" t="inlineStr"/>
      <c r="AL13" t="inlineStr"/>
      <c r="AM13" t="inlineStr"/>
    </row>
    <row r="14" ht="13.8" customHeight="1" s="32">
      <c r="A14" t="n">
        <v>1</v>
      </c>
      <c r="B14" t="inlineStr">
        <is>
          <t>05</t>
        </is>
      </c>
      <c r="C14" t="inlineStr">
        <is>
          <t>DS0101OR0000009</t>
        </is>
      </c>
      <c r="D14" t="inlineStr">
        <is>
          <t>Энергоснабжение</t>
        </is>
      </c>
      <c r="E14" t="inlineStr">
        <is>
          <t>ООО "Электрон Энерго"</t>
        </is>
      </c>
      <c r="F14" t="inlineStr">
        <is>
          <t>0550053000307</t>
        </is>
      </c>
      <c r="G14" t="inlineStr">
        <is>
          <t>Прочие потребители</t>
        </is>
      </c>
      <c r="H14" t="inlineStr">
        <is>
          <t>Шейх Мустафа Ахмед Абдула</t>
        </is>
      </c>
      <c r="K14" t="inlineStr">
        <is>
          <t>ПС "Авиагрегат" 35/6 кВ</t>
        </is>
      </c>
      <c r="N14" t="inlineStr">
        <is>
          <t xml:space="preserve"> г. Махачкала,</t>
        </is>
      </c>
      <c r="O14" t="inlineStr">
        <is>
          <t>ул.Ирчи-Казака, д.103</t>
        </is>
      </c>
      <c r="R14" t="inlineStr">
        <is>
          <t>Меркурий 230AR-02</t>
        </is>
      </c>
      <c r="S14" t="inlineStr">
        <is>
          <t>28832610</t>
        </is>
      </c>
      <c r="T14" t="n">
        <v>1</v>
      </c>
      <c r="U14" t="n">
        <v>797665</v>
      </c>
      <c r="V14" t="n">
        <v>797665</v>
      </c>
      <c r="W14">
        <f>V19-U19</f>
        <v/>
      </c>
      <c r="X14">
        <f>ROUND((W19*T19),0)</f>
        <v/>
      </c>
      <c r="AC14">
        <f>X19+Y19+Z19+AA19+AB19</f>
        <v/>
      </c>
      <c r="AD14" t="inlineStr">
        <is>
          <t>НН</t>
        </is>
      </c>
      <c r="AE14" t="inlineStr"/>
      <c r="AL14" t="inlineStr"/>
      <c r="AM14" t="inlineStr"/>
    </row>
    <row r="15" ht="13.8" customHeight="1" s="32">
      <c r="A15" t="n">
        <v>1</v>
      </c>
      <c r="B15" t="inlineStr">
        <is>
          <t>05</t>
        </is>
      </c>
      <c r="C15" t="inlineStr">
        <is>
          <t>DS0101OR0000010</t>
        </is>
      </c>
      <c r="D15" t="inlineStr">
        <is>
          <t>Энергоснабжение</t>
        </is>
      </c>
      <c r="E15" t="inlineStr">
        <is>
          <t>ООО "Электрон Энерго"</t>
        </is>
      </c>
      <c r="F15" t="inlineStr">
        <is>
          <t>0550053000307</t>
        </is>
      </c>
      <c r="G15" t="inlineStr">
        <is>
          <t>Прочие потребители</t>
        </is>
      </c>
      <c r="H15" t="inlineStr">
        <is>
          <t>Шейх Мустафа Ахмед Абдула</t>
        </is>
      </c>
      <c r="K15" t="inlineStr">
        <is>
          <t>ПС "Авиагрегат" 35/6 кВ</t>
        </is>
      </c>
      <c r="N15" t="inlineStr">
        <is>
          <t xml:space="preserve"> г. Махачкала,</t>
        </is>
      </c>
      <c r="O15" t="inlineStr">
        <is>
          <t>ул.Ирчи-Казака, д.103</t>
        </is>
      </c>
      <c r="R15" t="inlineStr">
        <is>
          <t>Меркурий 230AR-02</t>
        </is>
      </c>
      <c r="S15" t="inlineStr">
        <is>
          <t>33040043</t>
        </is>
      </c>
      <c r="T15" t="n">
        <v>60</v>
      </c>
      <c r="U15" t="n">
        <v>1415.5</v>
      </c>
      <c r="V15" t="n">
        <v>1415.5</v>
      </c>
      <c r="W15">
        <f>V20-U20</f>
        <v/>
      </c>
      <c r="X15">
        <f>ROUND((W20*T20),0)</f>
        <v/>
      </c>
      <c r="AC15">
        <f>X20+Y20+Z20+AA20+AB20</f>
        <v/>
      </c>
      <c r="AD15" t="inlineStr">
        <is>
          <t>НН</t>
        </is>
      </c>
      <c r="AE15" t="inlineStr"/>
      <c r="AL15" t="inlineStr"/>
      <c r="AM15" t="inlineStr"/>
    </row>
    <row r="16" ht="13.8" customHeight="1" s="32">
      <c r="A16" t="n">
        <v>1</v>
      </c>
      <c r="B16" t="inlineStr">
        <is>
          <t>05</t>
        </is>
      </c>
      <c r="C16" t="inlineStr">
        <is>
          <t>DS0101OR0000011</t>
        </is>
      </c>
      <c r="D16" t="inlineStr">
        <is>
          <t>Энергоснабжение</t>
        </is>
      </c>
      <c r="E16" t="inlineStr">
        <is>
          <t>ООО "Электрон Энерго"</t>
        </is>
      </c>
      <c r="F16" t="inlineStr">
        <is>
          <t>051Л053000001</t>
        </is>
      </c>
      <c r="G16" t="inlineStr">
        <is>
          <t>Прочие потребители</t>
        </is>
      </c>
      <c r="H16" t="inlineStr">
        <is>
          <t>ИП Гусейнов Эдвин Керимович</t>
        </is>
      </c>
      <c r="K16" t="inlineStr">
        <is>
          <t>ПС "Новая" 110/35/6 кВ</t>
        </is>
      </c>
      <c r="N16" t="inlineStr">
        <is>
          <t>г. Махачкала</t>
        </is>
      </c>
      <c r="O16" t="inlineStr">
        <is>
          <t>ул. Ярагского, 71 литер "А"</t>
        </is>
      </c>
      <c r="R16" t="inlineStr">
        <is>
          <t>Меркурий 230 AR-02R</t>
        </is>
      </c>
      <c r="S16" t="inlineStr">
        <is>
          <t>44111069</t>
        </is>
      </c>
      <c r="T16" t="n">
        <v>1</v>
      </c>
      <c r="U16" t="n">
        <v>306</v>
      </c>
      <c r="V16" t="n">
        <v>306</v>
      </c>
      <c r="W16">
        <f>V21-U21</f>
        <v/>
      </c>
      <c r="X16">
        <f>ROUND((W21*T21),0)</f>
        <v/>
      </c>
      <c r="AC16">
        <f>X21+Y21+Z21+AA21+AB21</f>
        <v/>
      </c>
      <c r="AD16" t="inlineStr">
        <is>
          <t>НН</t>
        </is>
      </c>
      <c r="AE16" t="inlineStr"/>
      <c r="AL16" t="inlineStr"/>
      <c r="AM16" t="inlineStr"/>
    </row>
    <row r="17">
      <c r="A17" t="n">
        <v>1</v>
      </c>
      <c r="B17" t="inlineStr">
        <is>
          <t>05</t>
        </is>
      </c>
      <c r="C17" t="inlineStr">
        <is>
          <t>DS0101OR0000012</t>
        </is>
      </c>
      <c r="D17" t="inlineStr">
        <is>
          <t>Энергоснабжение</t>
        </is>
      </c>
      <c r="E17" t="inlineStr">
        <is>
          <t>ООО "Электрон Энерго"</t>
        </is>
      </c>
      <c r="F17" t="inlineStr">
        <is>
          <t>051Л051000008</t>
        </is>
      </c>
      <c r="G17" t="inlineStr">
        <is>
          <t>Прочие потребители</t>
        </is>
      </c>
      <c r="H17" t="inlineStr">
        <is>
          <t>ООО "СОЦИАЛЬНАЯ АПТЕКА"</t>
        </is>
      </c>
      <c r="K17" t="inlineStr">
        <is>
          <t>ПС "Новая" 110/35/6 кВ</t>
        </is>
      </c>
      <c r="N17" t="inlineStr">
        <is>
          <t>г. Махачкала</t>
        </is>
      </c>
      <c r="O17" t="inlineStr">
        <is>
          <t>ул. Ярагского, д. 71</t>
        </is>
      </c>
      <c r="R17" t="inlineStr">
        <is>
          <t>Меркурий 230 AR-02R</t>
        </is>
      </c>
      <c r="S17" t="inlineStr">
        <is>
          <t>28832407</t>
        </is>
      </c>
      <c r="T17" t="n">
        <v>1</v>
      </c>
      <c r="U17" t="n">
        <v>193947</v>
      </c>
      <c r="V17" t="n">
        <v>193947</v>
      </c>
      <c r="W17">
        <f>V22-U22</f>
        <v/>
      </c>
      <c r="X17">
        <f>ROUND((W22*T22),0)</f>
        <v/>
      </c>
      <c r="AC17">
        <f>X22+Y22+Z22+AA22+AB22</f>
        <v/>
      </c>
      <c r="AD17" t="inlineStr">
        <is>
          <t>НН</t>
        </is>
      </c>
      <c r="AE17" t="inlineStr"/>
      <c r="AL17" t="inlineStr"/>
      <c r="AM17" t="inlineStr"/>
    </row>
    <row r="18">
      <c r="A18" t="n">
        <v>1</v>
      </c>
      <c r="B18" t="inlineStr">
        <is>
          <t>05</t>
        </is>
      </c>
      <c r="C18" t="inlineStr">
        <is>
          <t>DS0101OR0000013</t>
        </is>
      </c>
      <c r="D18" t="inlineStr">
        <is>
          <t>Энергоснабжение</t>
        </is>
      </c>
      <c r="E18" t="inlineStr">
        <is>
          <t>ООО "Электрон Энерго"</t>
        </is>
      </c>
      <c r="F18" t="inlineStr">
        <is>
          <t>051Л051000009</t>
        </is>
      </c>
      <c r="G18" t="inlineStr">
        <is>
          <t>Прочие потребители</t>
        </is>
      </c>
      <c r="H18" t="inlineStr">
        <is>
          <t>ЗАО "ТК МАГНИТ"</t>
        </is>
      </c>
      <c r="K18" t="inlineStr">
        <is>
          <t>ПС "Новая" 110/35/6 кВ</t>
        </is>
      </c>
      <c r="N18" t="inlineStr">
        <is>
          <t>г. Махачкала</t>
        </is>
      </c>
      <c r="O18" t="inlineStr">
        <is>
          <t>ул. И. Казака, д. 31</t>
        </is>
      </c>
      <c r="R18" t="inlineStr">
        <is>
          <t>Меркурий 230 AR-02R</t>
        </is>
      </c>
      <c r="S18" t="inlineStr">
        <is>
          <t>44111066</t>
        </is>
      </c>
      <c r="T18" t="n">
        <v>1</v>
      </c>
      <c r="U18" t="n">
        <v>70038.31</v>
      </c>
      <c r="V18" t="n">
        <v>70038.31</v>
      </c>
      <c r="W18">
        <f>V23-U23</f>
        <v/>
      </c>
      <c r="X18">
        <f>ROUND((W23*T23),0)</f>
        <v/>
      </c>
      <c r="AC18">
        <f>X23+Y23+Z23+AA23+AB23</f>
        <v/>
      </c>
      <c r="AD18" t="inlineStr">
        <is>
          <t>НН</t>
        </is>
      </c>
      <c r="AE18" t="inlineStr"/>
      <c r="AL18" t="inlineStr"/>
      <c r="AM18" t="inlineStr"/>
    </row>
    <row r="19">
      <c r="A19" t="n">
        <v>1</v>
      </c>
      <c r="B19" t="inlineStr">
        <is>
          <t>05</t>
        </is>
      </c>
      <c r="C19" t="inlineStr">
        <is>
          <t>DS0101OR0000014</t>
        </is>
      </c>
      <c r="D19" t="inlineStr">
        <is>
          <t>Энергоснабжение</t>
        </is>
      </c>
      <c r="E19" t="inlineStr">
        <is>
          <t>ООО "Электрон Энерго"</t>
        </is>
      </c>
      <c r="F19" t="inlineStr">
        <is>
          <t>0510053000004</t>
        </is>
      </c>
      <c r="G19" t="inlineStr">
        <is>
          <t>Прочие потребители</t>
        </is>
      </c>
      <c r="H19" t="inlineStr">
        <is>
          <t>ИП Алиев Руслан Алиевич</t>
        </is>
      </c>
      <c r="K19" t="inlineStr">
        <is>
          <t>ПС "Шамхал" 110/35/10 кВ</t>
        </is>
      </c>
      <c r="N19" t="inlineStr">
        <is>
          <t>Кумторкалинский район</t>
        </is>
      </c>
      <c r="O19" t="inlineStr">
        <is>
          <t>п. Тюбе</t>
        </is>
      </c>
      <c r="R19" t="inlineStr">
        <is>
          <t>Матрица</t>
        </is>
      </c>
      <c r="S19" t="inlineStr">
        <is>
          <t>4608870</t>
        </is>
      </c>
      <c r="T19" t="n">
        <v>30</v>
      </c>
      <c r="U19" t="n">
        <v>1461</v>
      </c>
      <c r="V19" t="n">
        <v>1461</v>
      </c>
      <c r="W19">
        <f>V24-U24</f>
        <v/>
      </c>
      <c r="X19">
        <f>ROUND((W24*T24),0)</f>
        <v/>
      </c>
      <c r="AC19">
        <f>X24+Y24+Z24+AA24+AB24</f>
        <v/>
      </c>
      <c r="AD19" t="inlineStr">
        <is>
          <t>НН</t>
        </is>
      </c>
      <c r="AE19" t="inlineStr"/>
      <c r="AL19" t="inlineStr"/>
      <c r="AM19" t="inlineStr"/>
    </row>
    <row r="20">
      <c r="A20" t="n">
        <v>1</v>
      </c>
      <c r="B20" t="inlineStr">
        <is>
          <t>05</t>
        </is>
      </c>
      <c r="C20" t="inlineStr">
        <is>
          <t>DS0101OR0000015</t>
        </is>
      </c>
      <c r="D20" t="inlineStr">
        <is>
          <t>Энергоснабжение</t>
        </is>
      </c>
      <c r="E20" t="inlineStr">
        <is>
          <t>ООО "Электрон Энерго"</t>
        </is>
      </c>
      <c r="F20" t="inlineStr">
        <is>
          <t>0510061000001</t>
        </is>
      </c>
      <c r="G20" t="inlineStr">
        <is>
          <t>Прочие потребители</t>
        </is>
      </c>
      <c r="H20" t="inlineStr">
        <is>
          <t xml:space="preserve">	ЖСК "ТЕПЛЫЙ"</t>
        </is>
      </c>
      <c r="K20" t="inlineStr">
        <is>
          <t xml:space="preserve">	ПС "ЗТМ" 110/6 кВ</t>
        </is>
      </c>
      <c r="N20" t="inlineStr">
        <is>
          <t>г. Каспийск</t>
        </is>
      </c>
      <c r="O20" t="inlineStr">
        <is>
          <t>микр. №8</t>
        </is>
      </c>
      <c r="R20" t="inlineStr">
        <is>
          <t>CE 303 S31 543</t>
        </is>
      </c>
      <c r="S20" t="inlineStr">
        <is>
          <t xml:space="preserve">011380153070455	</t>
        </is>
      </c>
      <c r="T20" t="n">
        <v>40</v>
      </c>
      <c r="U20" t="n">
        <v>25237.776</v>
      </c>
      <c r="V20" t="n">
        <v>25237.776</v>
      </c>
      <c r="W20">
        <f>V25-U25</f>
        <v/>
      </c>
      <c r="X20">
        <f>ROUND((W25*T25),0)</f>
        <v/>
      </c>
      <c r="AC20">
        <f>X25+Y25+Z25+AA25+AB25</f>
        <v/>
      </c>
      <c r="AD20" t="inlineStr">
        <is>
          <t>НН</t>
        </is>
      </c>
      <c r="AE20" t="inlineStr"/>
      <c r="AL20" t="inlineStr"/>
      <c r="AM20" t="inlineStr"/>
    </row>
    <row r="21">
      <c r="A21" t="n">
        <v>1</v>
      </c>
      <c r="B21" t="inlineStr">
        <is>
          <t>05</t>
        </is>
      </c>
      <c r="C21" t="inlineStr">
        <is>
          <t>DS0101OR0000016</t>
        </is>
      </c>
      <c r="D21" t="inlineStr">
        <is>
          <t>Энергоснабжение</t>
        </is>
      </c>
      <c r="E21" t="inlineStr">
        <is>
          <t>ООО "Электрон Энерго"</t>
        </is>
      </c>
      <c r="F21" t="inlineStr">
        <is>
          <t>051Л053000033</t>
        </is>
      </c>
      <c r="G21" t="inlineStr">
        <is>
          <t>Прочие потребители</t>
        </is>
      </c>
      <c r="H21" t="inlineStr">
        <is>
          <t>Якубов Магомедрасул Дадаевич</t>
        </is>
      </c>
      <c r="K21" t="inlineStr">
        <is>
          <t>ПС "Новая" 110/35/6 кВ</t>
        </is>
      </c>
      <c r="N21" t="inlineStr">
        <is>
          <t>г. Махачкала</t>
        </is>
      </c>
      <c r="O21" t="inlineStr">
        <is>
          <t>ул. Ирчи-Казака, д. 31</t>
        </is>
      </c>
      <c r="R21" t="inlineStr">
        <is>
          <t>CE 303 S31 543</t>
        </is>
      </c>
      <c r="S21" t="inlineStr">
        <is>
          <t xml:space="preserve">011880153070359	</t>
        </is>
      </c>
      <c r="T21" t="n">
        <v>60</v>
      </c>
      <c r="U21" t="n">
        <v>1760.244</v>
      </c>
      <c r="V21" t="n">
        <v>1760.244</v>
      </c>
      <c r="W21">
        <f>V26-U26</f>
        <v/>
      </c>
      <c r="X21">
        <f>ROUND((W26*T26),0)</f>
        <v/>
      </c>
      <c r="AC21">
        <f>X26+Y26+Z26+AA26+AB26</f>
        <v/>
      </c>
      <c r="AD21" t="inlineStr">
        <is>
          <t>НН</t>
        </is>
      </c>
      <c r="AE21" t="inlineStr"/>
      <c r="AL21" t="inlineStr"/>
      <c r="AM21" t="inlineStr"/>
    </row>
    <row r="22">
      <c r="A22" t="n">
        <v>1</v>
      </c>
      <c r="B22" t="inlineStr">
        <is>
          <t>05</t>
        </is>
      </c>
      <c r="C22" t="inlineStr">
        <is>
          <t>DS0101OR0000017</t>
        </is>
      </c>
      <c r="D22" t="inlineStr">
        <is>
          <t>Энергоснабжение</t>
        </is>
      </c>
      <c r="E22" t="inlineStr">
        <is>
          <t>ООО "Электрон Энерго"</t>
        </is>
      </c>
      <c r="F22" t="inlineStr">
        <is>
          <t>051С053000035</t>
        </is>
      </c>
      <c r="G22" t="inlineStr">
        <is>
          <t>Прочие потребители</t>
        </is>
      </c>
      <c r="H22" t="inlineStr">
        <is>
          <t>ИП Магомедов Руслан Андреевич (Визаж)</t>
        </is>
      </c>
      <c r="K22" t="inlineStr">
        <is>
          <t>ПС "Новая" 110/35/6 кВ</t>
        </is>
      </c>
      <c r="N22" t="inlineStr">
        <is>
          <t>г. Махачкала</t>
        </is>
      </c>
      <c r="O22" t="inlineStr">
        <is>
          <t>ул. Ярагского, д. 71, литер "А"</t>
        </is>
      </c>
      <c r="R22" t="inlineStr">
        <is>
          <t>ЦЭ 6803 ВЭР 32</t>
        </is>
      </c>
      <c r="S22" t="inlineStr">
        <is>
          <t>011355163200504</t>
        </is>
      </c>
      <c r="T22" t="n">
        <v>80</v>
      </c>
      <c r="U22" t="n">
        <v>5173.34</v>
      </c>
      <c r="V22" t="n">
        <v>5173.34</v>
      </c>
      <c r="W22">
        <f>V27-U27</f>
        <v/>
      </c>
      <c r="X22">
        <f>ROUND((W27*T27),0)</f>
        <v/>
      </c>
      <c r="AC22">
        <f>X27+Y27+Z27+AA27+AB27</f>
        <v/>
      </c>
      <c r="AD22" t="inlineStr">
        <is>
          <t>НН</t>
        </is>
      </c>
      <c r="AE22" t="inlineStr"/>
      <c r="AL22" t="inlineStr"/>
      <c r="AM22" t="inlineStr"/>
    </row>
    <row r="23">
      <c r="A23" t="n">
        <v>1</v>
      </c>
      <c r="B23" t="inlineStr">
        <is>
          <t>05</t>
        </is>
      </c>
      <c r="C23" t="inlineStr">
        <is>
          <t>DS0101OR0000018</t>
        </is>
      </c>
      <c r="D23" t="inlineStr">
        <is>
          <t>Энергоснабжение</t>
        </is>
      </c>
      <c r="E23" t="inlineStr">
        <is>
          <t>ООО "Электрон Энерго"</t>
        </is>
      </c>
      <c r="F23" t="inlineStr">
        <is>
          <t>051С053000035</t>
        </is>
      </c>
      <c r="G23" t="inlineStr">
        <is>
          <t>Прочие потребители</t>
        </is>
      </c>
      <c r="H23" t="inlineStr">
        <is>
          <t>ИП Магомедов Руслан Андреевич (Визаж)</t>
        </is>
      </c>
      <c r="K23" t="inlineStr">
        <is>
          <t>ПС "Новая" 110/35/6 кВ</t>
        </is>
      </c>
      <c r="N23" t="inlineStr">
        <is>
          <t>г. Махачкала</t>
        </is>
      </c>
      <c r="O23" t="inlineStr">
        <is>
          <t>ул. Ярагского, д. 71, литер "А"</t>
        </is>
      </c>
      <c r="R23" t="inlineStr">
        <is>
          <t>ЦЭ 6803 ВЭР 32</t>
        </is>
      </c>
      <c r="S23" t="inlineStr">
        <is>
          <t>011355163200684</t>
        </is>
      </c>
      <c r="T23" t="n">
        <v>80</v>
      </c>
      <c r="U23" t="n">
        <v>2410.43</v>
      </c>
      <c r="V23" t="n">
        <v>2410.43</v>
      </c>
      <c r="W23">
        <f>V28-U28</f>
        <v/>
      </c>
      <c r="X23">
        <f>ROUND((W28*T28),0)</f>
        <v/>
      </c>
      <c r="AC23">
        <f>X28+Y28+Z28+AA28+AB28</f>
        <v/>
      </c>
      <c r="AD23" t="inlineStr">
        <is>
          <t>НН</t>
        </is>
      </c>
      <c r="AE23" t="inlineStr"/>
      <c r="AL23" t="inlineStr"/>
      <c r="AM23" t="inlineStr"/>
    </row>
    <row r="24">
      <c r="A24" t="n">
        <v>1</v>
      </c>
      <c r="B24" t="inlineStr">
        <is>
          <t>05</t>
        </is>
      </c>
      <c r="C24" t="inlineStr">
        <is>
          <t>DS0101OR0000019</t>
        </is>
      </c>
      <c r="D24" t="inlineStr">
        <is>
          <t>Энергоснабжение</t>
        </is>
      </c>
      <c r="E24" t="inlineStr">
        <is>
          <t>ООО "Электрон Энерго"</t>
        </is>
      </c>
      <c r="F24" t="inlineStr">
        <is>
          <t>051Л053000036</t>
        </is>
      </c>
      <c r="G24" t="inlineStr">
        <is>
          <t>Прочие потребители</t>
        </is>
      </c>
      <c r="H24" t="inlineStr">
        <is>
          <t>ИП Насрудинов Насрудин Бадрудинович</t>
        </is>
      </c>
      <c r="K24" t="inlineStr">
        <is>
          <t>ПС "Новая" 110/35/6 кВ</t>
        </is>
      </c>
      <c r="N24" t="inlineStr">
        <is>
          <t>г. Махачкала</t>
        </is>
      </c>
      <c r="O24" t="inlineStr">
        <is>
          <t>ул. Ирчи Казака, уч. 49</t>
        </is>
      </c>
      <c r="R24" t="inlineStr">
        <is>
          <t>СКАТ 302М/1 - 5(7,5) Т П</t>
        </is>
      </c>
      <c r="S24" t="inlineStr">
        <is>
          <t>4043260004292</t>
        </is>
      </c>
      <c r="T24" t="n">
        <v>60</v>
      </c>
      <c r="U24" t="n">
        <v>5846.9</v>
      </c>
      <c r="V24" t="n">
        <v>5846.9</v>
      </c>
      <c r="W24">
        <f>V29-U29</f>
        <v/>
      </c>
      <c r="X24">
        <f>ROUND((W29*T29),0)</f>
        <v/>
      </c>
      <c r="AC24">
        <f>X29+Y29+Z29+AA29+AB29</f>
        <v/>
      </c>
      <c r="AD24" t="inlineStr">
        <is>
          <t>НН</t>
        </is>
      </c>
      <c r="AE24" t="inlineStr"/>
      <c r="AL24" t="inlineStr"/>
      <c r="AM24" t="inlineStr"/>
    </row>
    <row r="25">
      <c r="A25" t="n">
        <v>1</v>
      </c>
      <c r="B25" t="inlineStr">
        <is>
          <t>05</t>
        </is>
      </c>
      <c r="C25" t="inlineStr">
        <is>
          <t>DS0101OR0000020</t>
        </is>
      </c>
      <c r="D25" t="inlineStr">
        <is>
          <t>Энергоснабжение</t>
        </is>
      </c>
      <c r="E25" t="inlineStr">
        <is>
          <t>ООО "Электрон Энерго"</t>
        </is>
      </c>
      <c r="F25" t="inlineStr">
        <is>
          <t>0510053000038</t>
        </is>
      </c>
      <c r="G25" t="inlineStr">
        <is>
          <t>Прочие потребители</t>
        </is>
      </c>
      <c r="H25" t="inlineStr">
        <is>
          <t>ИП Мазгаров Магомеднур Камилович</t>
        </is>
      </c>
      <c r="K25" t="inlineStr">
        <is>
          <t>Компас</t>
        </is>
      </c>
      <c r="N25" t="inlineStr">
        <is>
          <t>г. Махачкала</t>
        </is>
      </c>
      <c r="O25" t="inlineStr">
        <is>
          <t>Ул. Сепараторная 2</t>
        </is>
      </c>
      <c r="R25" t="inlineStr">
        <is>
          <t>Меркурий 230 AR-03R</t>
        </is>
      </c>
      <c r="S25" t="n">
        <v>25489722</v>
      </c>
      <c r="T25" t="n">
        <v>200</v>
      </c>
      <c r="U25" t="n">
        <v>3487.92</v>
      </c>
      <c r="V25" t="n">
        <v>3487.92</v>
      </c>
      <c r="W25">
        <f>V30-U30</f>
        <v/>
      </c>
      <c r="X25">
        <f>ROUND((W30*T30),0)</f>
        <v/>
      </c>
      <c r="AC25">
        <f>X30+Y30+Z30+AA30+AB30</f>
        <v/>
      </c>
      <c r="AD25" t="inlineStr">
        <is>
          <t>НН</t>
        </is>
      </c>
      <c r="AE25" t="inlineStr"/>
      <c r="AL25" t="inlineStr"/>
      <c r="AM25" t="inlineStr"/>
    </row>
    <row r="26">
      <c r="A26" t="n">
        <v>1</v>
      </c>
      <c r="B26" t="inlineStr">
        <is>
          <t>05</t>
        </is>
      </c>
      <c r="C26" t="inlineStr">
        <is>
          <t>DS0101OR0000021</t>
        </is>
      </c>
      <c r="D26" t="inlineStr">
        <is>
          <t>Энергоснабжение</t>
        </is>
      </c>
      <c r="E26" t="inlineStr">
        <is>
          <t>ООО "Электрон Энерго"</t>
        </is>
      </c>
      <c r="F26" t="inlineStr">
        <is>
          <t>055Л053000349</t>
        </is>
      </c>
      <c r="G26" t="inlineStr">
        <is>
          <t>Прочие потребители</t>
        </is>
      </c>
      <c r="H26" t="inlineStr">
        <is>
          <t>ИП Газиева Зухра Багаутдиновна</t>
        </is>
      </c>
      <c r="K26" t="inlineStr">
        <is>
          <t>ПС "Авиагрегат" 35/6 кВ</t>
        </is>
      </c>
      <c r="N26" t="inlineStr">
        <is>
          <t>г. Махачкала</t>
        </is>
      </c>
      <c r="O26" t="inlineStr">
        <is>
          <t>ул. Ирчи Казака, д.41 "А"</t>
        </is>
      </c>
      <c r="R26" t="inlineStr">
        <is>
          <t>CE 303 S31 503</t>
        </is>
      </c>
      <c r="S26" t="inlineStr">
        <is>
          <t>11872153070062</t>
        </is>
      </c>
      <c r="T26" t="n">
        <v>1200</v>
      </c>
      <c r="U26" t="n">
        <v>648.2977</v>
      </c>
      <c r="V26" t="n">
        <v>648.2977</v>
      </c>
      <c r="W26">
        <f>V31-U31</f>
        <v/>
      </c>
      <c r="X26">
        <f>ROUND((W31*T31),0)</f>
        <v/>
      </c>
      <c r="AC26">
        <f>X31+Y31+Z31+AA31+AB31</f>
        <v/>
      </c>
      <c r="AD26" t="inlineStr">
        <is>
          <t>СН2</t>
        </is>
      </c>
      <c r="AE26" t="inlineStr"/>
      <c r="AL26" t="inlineStr"/>
      <c r="AM26" t="inlineStr"/>
    </row>
    <row r="27">
      <c r="A27" t="n">
        <v>1</v>
      </c>
      <c r="B27" t="inlineStr">
        <is>
          <t>05</t>
        </is>
      </c>
      <c r="C27" t="inlineStr">
        <is>
          <t>DS0101OR0000022</t>
        </is>
      </c>
      <c r="D27" t="inlineStr">
        <is>
          <t>Энергоснабжение</t>
        </is>
      </c>
      <c r="E27" t="inlineStr">
        <is>
          <t>ООО "Электрон Энерго"</t>
        </is>
      </c>
      <c r="F27" t="inlineStr">
        <is>
          <t>510053000039</t>
        </is>
      </c>
      <c r="G27" t="inlineStr">
        <is>
          <t>Прочие потребители</t>
        </is>
      </c>
      <c r="H27" t="inlineStr">
        <is>
          <t>Гасанов Гаджимурад Гасанович</t>
        </is>
      </c>
      <c r="K27" t="inlineStr">
        <is>
          <t>ПС "Авиаагрегат" 35/6 кВ</t>
        </is>
      </c>
      <c r="N27" t="inlineStr">
        <is>
          <t>г. Махачкала</t>
        </is>
      </c>
      <c r="O27" t="inlineStr">
        <is>
          <t xml:space="preserve"> ул. Ирчи Казака, дом 37, ЗУ-1</t>
        </is>
      </c>
      <c r="R27" t="inlineStr">
        <is>
          <t>Меркурий 230</t>
        </is>
      </c>
      <c r="S27" t="n">
        <v>34715836</v>
      </c>
      <c r="T27" t="n">
        <v>30</v>
      </c>
      <c r="U27" t="n">
        <v>12660.9</v>
      </c>
      <c r="V27" t="n">
        <v>12660.9</v>
      </c>
      <c r="W27">
        <f>V32-U32</f>
        <v/>
      </c>
      <c r="X27">
        <f>ROUND((W32*T32),0)</f>
        <v/>
      </c>
      <c r="AC27">
        <f>X32+Y32+Z32+AA32+AB32</f>
        <v/>
      </c>
      <c r="AD27" t="inlineStr">
        <is>
          <t>НН</t>
        </is>
      </c>
      <c r="AE27" t="inlineStr"/>
      <c r="AL27" t="inlineStr"/>
      <c r="AM27" t="inlineStr"/>
    </row>
    <row r="28">
      <c r="A28" t="n">
        <v>1</v>
      </c>
      <c r="B28" t="inlineStr">
        <is>
          <t>05</t>
        </is>
      </c>
      <c r="C28" t="inlineStr">
        <is>
          <t>DS0101OR0000023</t>
        </is>
      </c>
      <c r="D28" t="inlineStr">
        <is>
          <t>Энергоснабжение</t>
        </is>
      </c>
      <c r="E28" t="inlineStr">
        <is>
          <t>Филиал ПАО "Россети СК"-"Дагэнерго"</t>
        </is>
      </c>
      <c r="F28" t="inlineStr">
        <is>
          <t>11051-138-Ц</t>
        </is>
      </c>
      <c r="G28" t="inlineStr">
        <is>
          <t>Прочие потребители</t>
        </is>
      </c>
      <c r="H28" t="inlineStr">
        <is>
          <t>ОАО"Сбербанк России"</t>
        </is>
      </c>
      <c r="K28" t="inlineStr">
        <is>
          <t>Авиаагрегат 35/6</t>
        </is>
      </c>
      <c r="N28" t="inlineStr">
        <is>
          <t xml:space="preserve">г. Махачкала </t>
        </is>
      </c>
      <c r="O28" t="inlineStr">
        <is>
          <t>г.Махачкала, ул. Ирчи-Казака</t>
        </is>
      </c>
      <c r="R28" t="inlineStr">
        <is>
          <t>Меркурий 230</t>
        </is>
      </c>
      <c r="S28" t="n">
        <v>15740494</v>
      </c>
      <c r="T28" t="n">
        <v>30</v>
      </c>
      <c r="U28" t="n">
        <v>27618.35</v>
      </c>
      <c r="V28" t="n">
        <v>27618.35</v>
      </c>
      <c r="W28">
        <f>V33-U33</f>
        <v/>
      </c>
      <c r="X28">
        <f>ROUND((W33*T33),0)</f>
        <v/>
      </c>
      <c r="AC28">
        <f>X33+Y33+Z33+AA33+AB33</f>
        <v/>
      </c>
      <c r="AD28" t="inlineStr">
        <is>
          <t>НН</t>
        </is>
      </c>
      <c r="AE28" t="inlineStr"/>
      <c r="AL28" t="inlineStr"/>
      <c r="AM28" t="inlineStr"/>
    </row>
    <row r="29">
      <c r="A29" t="n">
        <v>1</v>
      </c>
      <c r="B29" t="inlineStr">
        <is>
          <t>05</t>
        </is>
      </c>
      <c r="C29" t="inlineStr">
        <is>
          <t>DS0101OR0000024</t>
        </is>
      </c>
      <c r="D29" t="inlineStr">
        <is>
          <t>Энергоснабжение</t>
        </is>
      </c>
      <c r="E29" t="inlineStr">
        <is>
          <t>Филиал ПАО "Россети СК"-"Дагэнерго"</t>
        </is>
      </c>
      <c r="F29" t="inlineStr">
        <is>
          <t>051323000250</t>
        </is>
      </c>
      <c r="G29" t="inlineStr">
        <is>
          <t>Прочие потребители</t>
        </is>
      </c>
      <c r="H29" t="inlineStr">
        <is>
          <t>Казанатов Рашидбек Гаирбекович</t>
        </is>
      </c>
      <c r="K29" t="inlineStr">
        <is>
          <t>Авиаагрегат 35/6</t>
        </is>
      </c>
      <c r="N29" t="inlineStr">
        <is>
          <t xml:space="preserve">г. Махачкала </t>
        </is>
      </c>
      <c r="O29" t="inlineStr">
        <is>
          <t>г.Махачкала, ул. Ирчи-Казака</t>
        </is>
      </c>
      <c r="R29" t="inlineStr">
        <is>
          <t>Меркурий 230 ART-02</t>
        </is>
      </c>
      <c r="S29" t="inlineStr">
        <is>
          <t>45967505-22</t>
        </is>
      </c>
      <c r="T29" t="n">
        <v>1</v>
      </c>
      <c r="U29" t="n">
        <v>48262</v>
      </c>
      <c r="V29" t="n">
        <v>48262</v>
      </c>
      <c r="W29">
        <f>V34-U34</f>
        <v/>
      </c>
      <c r="X29">
        <f>ROUND((W34*T34),0)</f>
        <v/>
      </c>
      <c r="AC29">
        <f>X34+Y34+Z34+AA34+AB34</f>
        <v/>
      </c>
      <c r="AD29" t="inlineStr">
        <is>
          <t>НН</t>
        </is>
      </c>
      <c r="AE29" t="inlineStr"/>
      <c r="AL29" t="inlineStr"/>
      <c r="AM29" t="inlineStr"/>
    </row>
    <row r="30">
      <c r="A30" t="n">
        <v>1</v>
      </c>
      <c r="B30" t="inlineStr">
        <is>
          <t>05</t>
        </is>
      </c>
      <c r="C30" t="inlineStr">
        <is>
          <t>DS0101OR0000025</t>
        </is>
      </c>
      <c r="D30" t="inlineStr">
        <is>
          <t>Энергоснабжение</t>
        </is>
      </c>
      <c r="E30" t="inlineStr">
        <is>
          <t>Филиал ПАО "Россети СК"-"Дагэнерго"</t>
        </is>
      </c>
      <c r="F30" t="inlineStr">
        <is>
          <t>051323000251</t>
        </is>
      </c>
      <c r="G30" t="inlineStr">
        <is>
          <t>Прочие потребители</t>
        </is>
      </c>
      <c r="H30" t="inlineStr">
        <is>
          <t>Хайбулаев Сурхай Магомедович</t>
        </is>
      </c>
      <c r="K30" t="inlineStr">
        <is>
          <t>Авиаагрегат 35/6</t>
        </is>
      </c>
      <c r="N30" t="inlineStr">
        <is>
          <t xml:space="preserve">г. Махачкала </t>
        </is>
      </c>
      <c r="O30" t="inlineStr">
        <is>
          <t>г.Махачкала, ул. Ирчи-Казака</t>
        </is>
      </c>
      <c r="R30" t="inlineStr">
        <is>
          <t>Меркурий 230 AR-02</t>
        </is>
      </c>
      <c r="S30" t="inlineStr">
        <is>
          <t>26943298-16</t>
        </is>
      </c>
      <c r="T30" t="n">
        <v>1</v>
      </c>
      <c r="U30" t="n">
        <v>267749</v>
      </c>
      <c r="V30" t="n">
        <v>267749</v>
      </c>
      <c r="W30">
        <f>V35-U35</f>
        <v/>
      </c>
      <c r="X30">
        <f>ROUND((W35*T35),0)</f>
        <v/>
      </c>
      <c r="AC30">
        <f>X35+Y35+Z35+AA35+AB35</f>
        <v/>
      </c>
      <c r="AD30" t="inlineStr">
        <is>
          <t>НН</t>
        </is>
      </c>
      <c r="AE30" t="inlineStr"/>
      <c r="AL30" t="inlineStr"/>
      <c r="AM30" t="inlineStr"/>
    </row>
    <row r="31">
      <c r="A31" t="n">
        <v>1</v>
      </c>
      <c r="B31" t="inlineStr">
        <is>
          <t>05</t>
        </is>
      </c>
      <c r="C31" t="inlineStr">
        <is>
          <t>DS0101OR0000026</t>
        </is>
      </c>
      <c r="D31" t="inlineStr">
        <is>
          <t>Энергоснабжение</t>
        </is>
      </c>
      <c r="E31" t="inlineStr">
        <is>
          <t>Филиал ПАО "Россети СК"-"Дагэнерго"</t>
        </is>
      </c>
      <c r="F31" t="inlineStr">
        <is>
          <t>0501322000170</t>
        </is>
      </c>
      <c r="G31" t="inlineStr">
        <is>
          <t>Прочие потребители</t>
        </is>
      </c>
      <c r="H31" t="inlineStr">
        <is>
          <t>ПСЧ-13 ФГКУ и ПСО по РД</t>
        </is>
      </c>
      <c r="K31" t="inlineStr">
        <is>
          <t>РУ-0,4кВ, ТМ-630/10/0,4</t>
        </is>
      </c>
      <c r="N31" t="inlineStr">
        <is>
          <t xml:space="preserve">г. Махачкала </t>
        </is>
      </c>
      <c r="O31" t="inlineStr">
        <is>
          <t>пр.Акушинского,30д</t>
        </is>
      </c>
      <c r="R31" t="inlineStr">
        <is>
          <t>ЦЭ6803В</t>
        </is>
      </c>
      <c r="S31" t="inlineStr">
        <is>
          <t>011554128336503</t>
        </is>
      </c>
      <c r="T31" t="n">
        <v>1</v>
      </c>
      <c r="U31" t="n">
        <v>238301.11</v>
      </c>
      <c r="V31" t="n">
        <v>238301.11</v>
      </c>
      <c r="W31">
        <f>V36-U36</f>
        <v/>
      </c>
      <c r="X31">
        <f>ROUND((W36*T36),0)</f>
        <v/>
      </c>
      <c r="AC31">
        <f>X36+Y36+Z36+AA36+AB36</f>
        <v/>
      </c>
      <c r="AD31" t="inlineStr">
        <is>
          <t>СН2</t>
        </is>
      </c>
      <c r="AE31" t="inlineStr"/>
      <c r="AL31" t="inlineStr"/>
      <c r="AM31" t="inlineStr"/>
    </row>
    <row r="32">
      <c r="A32" t="n">
        <v>1</v>
      </c>
      <c r="B32" t="inlineStr">
        <is>
          <t>05</t>
        </is>
      </c>
      <c r="C32" t="inlineStr">
        <is>
          <t>DS0101OR0000027</t>
        </is>
      </c>
      <c r="D32" t="inlineStr">
        <is>
          <t>Энергоснабжение</t>
        </is>
      </c>
      <c r="E32" t="inlineStr">
        <is>
          <t>Филиал ПАО "Россети СК"-"Дагэнерго"</t>
        </is>
      </c>
      <c r="F32" t="inlineStr">
        <is>
          <t>0501292000013</t>
        </is>
      </c>
      <c r="G32" t="inlineStr">
        <is>
          <t>Прочие потребители</t>
        </is>
      </c>
      <c r="H32" t="inlineStr">
        <is>
          <t>ДОУ "Аленушка"</t>
        </is>
      </c>
      <c r="K32" t="inlineStr">
        <is>
          <t>ЗТМ 110/35/6</t>
        </is>
      </c>
      <c r="N32" t="inlineStr">
        <is>
          <t>г. Каспийск</t>
        </is>
      </c>
      <c r="O32" t="inlineStr">
        <is>
          <t>ул. Кизилюртовская, д. 3</t>
        </is>
      </c>
      <c r="R32" t="inlineStr">
        <is>
          <t>Каскад 310 МТ</t>
        </is>
      </c>
      <c r="S32" t="inlineStr">
        <is>
          <t>201012448593</t>
        </is>
      </c>
      <c r="T32" t="n">
        <v>60</v>
      </c>
      <c r="U32" t="n">
        <v>8645.799999999999</v>
      </c>
      <c r="V32" t="n">
        <v>8645.799999999999</v>
      </c>
      <c r="W32">
        <f>V37-U37</f>
        <v/>
      </c>
      <c r="X32">
        <f>ROUND((W37*T37),0)</f>
        <v/>
      </c>
      <c r="AC32">
        <f>X37+Y37+Z37+AA37+AB37</f>
        <v/>
      </c>
      <c r="AD32" t="inlineStr">
        <is>
          <t>НН</t>
        </is>
      </c>
      <c r="AE32" t="inlineStr"/>
      <c r="AL32" t="inlineStr"/>
      <c r="AM32" t="inlineStr"/>
    </row>
    <row r="33">
      <c r="A33" t="n">
        <v>1</v>
      </c>
      <c r="B33" t="inlineStr">
        <is>
          <t>05</t>
        </is>
      </c>
      <c r="C33" t="inlineStr">
        <is>
          <t>DS0101OR0000028</t>
        </is>
      </c>
      <c r="D33" t="inlineStr">
        <is>
          <t>Энергоснабжение</t>
        </is>
      </c>
      <c r="E33" t="inlineStr">
        <is>
          <t>Филиал ПАО "Россети СК"-"Дагэнерго"</t>
        </is>
      </c>
      <c r="F33" t="inlineStr">
        <is>
          <t>15120032</t>
        </is>
      </c>
      <c r="G33" t="inlineStr">
        <is>
          <t>Прочие потребители</t>
        </is>
      </c>
      <c r="H33" t="inlineStr">
        <is>
          <t>ООО УК КАСПИЙ</t>
        </is>
      </c>
      <c r="K33" t="inlineStr">
        <is>
          <t>ЗТМ 110/35/6</t>
        </is>
      </c>
      <c r="N33" t="inlineStr">
        <is>
          <t>г. Каспийск</t>
        </is>
      </c>
      <c r="O33" t="inlineStr">
        <is>
          <t> </t>
        </is>
      </c>
      <c r="R33" t="inlineStr">
        <is>
          <t>Матрица</t>
        </is>
      </c>
      <c r="S33" t="n">
        <v>4608233</v>
      </c>
      <c r="T33" t="n">
        <v>200</v>
      </c>
      <c r="U33" t="n">
        <v>12468.03</v>
      </c>
      <c r="V33" t="n">
        <v>12468.03</v>
      </c>
      <c r="W33">
        <f>V38-U38</f>
        <v/>
      </c>
      <c r="X33">
        <f>ROUND((W38*T38),0)</f>
        <v/>
      </c>
      <c r="AC33">
        <f>X38+Y38+Z38+AA38+AB38</f>
        <v/>
      </c>
      <c r="AD33" t="inlineStr">
        <is>
          <t>НН</t>
        </is>
      </c>
      <c r="AE33" t="inlineStr"/>
      <c r="AL33" t="inlineStr"/>
      <c r="AM33" t="inlineStr"/>
    </row>
    <row r="34">
      <c r="A34" t="n">
        <v>1</v>
      </c>
      <c r="B34" t="inlineStr">
        <is>
          <t>05</t>
        </is>
      </c>
      <c r="C34" t="inlineStr">
        <is>
          <t>DS0101OR0000029</t>
        </is>
      </c>
      <c r="D34" t="inlineStr">
        <is>
          <t>Энергоснабжение</t>
        </is>
      </c>
      <c r="E34" t="inlineStr">
        <is>
          <t>Филиал ПАО "Россети СК"-"Дагэнерго"</t>
        </is>
      </c>
      <c r="F34" t="inlineStr">
        <is>
          <t>1530072</t>
        </is>
      </c>
      <c r="G34" t="inlineStr">
        <is>
          <t>Прочие потребители</t>
        </is>
      </c>
      <c r="H34" t="inlineStr">
        <is>
          <t>ООО "Дагснаб"</t>
        </is>
      </c>
      <c r="K34" t="inlineStr">
        <is>
          <t>ПС 35/10 кВ Согратль</t>
        </is>
      </c>
      <c r="N34" t="inlineStr">
        <is>
          <t>г. Махачкала</t>
        </is>
      </c>
      <c r="O34" t="inlineStr">
        <is>
          <t>п. Караман на берегу МЧС</t>
        </is>
      </c>
      <c r="R34" t="inlineStr">
        <is>
          <t>Матрица NP 73E 3-14-1</t>
        </is>
      </c>
      <c r="S34" t="inlineStr">
        <is>
          <t>4609178</t>
        </is>
      </c>
      <c r="T34" t="n">
        <v>30</v>
      </c>
      <c r="U34" t="n">
        <v>15300.19</v>
      </c>
      <c r="V34" t="n">
        <v>15300.19</v>
      </c>
      <c r="W34">
        <f>V39-U39</f>
        <v/>
      </c>
      <c r="X34">
        <f>ROUND((W39*T39),0)</f>
        <v/>
      </c>
      <c r="AC34">
        <f>X39+Y39+Z39+AA39+AB39</f>
        <v/>
      </c>
      <c r="AD34" t="inlineStr">
        <is>
          <t>СН2</t>
        </is>
      </c>
      <c r="AE34" t="inlineStr"/>
      <c r="AL34" t="inlineStr"/>
      <c r="AM34" t="inlineStr"/>
    </row>
    <row r="35">
      <c r="A35" t="n">
        <v>1</v>
      </c>
      <c r="B35" t="inlineStr">
        <is>
          <t>05</t>
        </is>
      </c>
      <c r="C35" t="inlineStr">
        <is>
          <t>DS0101OR0000030</t>
        </is>
      </c>
      <c r="D35" t="inlineStr">
        <is>
          <t>Энергоснабжение</t>
        </is>
      </c>
      <c r="E35" t="inlineStr">
        <is>
          <t>Филиал ПАО "Россети СК"-"Дагэнерго"</t>
        </is>
      </c>
      <c r="F35" t="inlineStr">
        <is>
          <t>15300668</t>
        </is>
      </c>
      <c r="G35" t="inlineStr">
        <is>
          <t>Прочие потребители</t>
        </is>
      </c>
      <c r="H35" t="inlineStr">
        <is>
          <t>Б/О Сулак</t>
        </is>
      </c>
      <c r="K35" t="inlineStr">
        <is>
          <t>ПС 35/10 "Полигон Солнце"</t>
        </is>
      </c>
      <c r="N35" t="inlineStr">
        <is>
          <t>г. Махачкала</t>
        </is>
      </c>
      <c r="O35" t="inlineStr">
        <is>
          <t>Караман 3, Сулакское лес-во</t>
        </is>
      </c>
      <c r="R35" t="inlineStr">
        <is>
          <t>NP73E3-14-1</t>
        </is>
      </c>
      <c r="S35" t="n">
        <v>4609044</v>
      </c>
      <c r="T35" t="n">
        <v>60</v>
      </c>
      <c r="U35" t="n">
        <v>6966.93</v>
      </c>
      <c r="V35" t="n">
        <v>6966.93</v>
      </c>
      <c r="W35">
        <f>V40-U40</f>
        <v/>
      </c>
      <c r="X35">
        <f>ROUND((W40*T40),0)</f>
        <v/>
      </c>
      <c r="AC35">
        <f>X40+Y40+Z40+AA40+AB40</f>
        <v/>
      </c>
      <c r="AD35" t="inlineStr">
        <is>
          <t>НН</t>
        </is>
      </c>
      <c r="AE35" t="inlineStr"/>
      <c r="AL35" t="inlineStr"/>
      <c r="AM35" t="inlineStr"/>
    </row>
    <row r="36">
      <c r="A36" t="n">
        <v>1</v>
      </c>
      <c r="B36" t="inlineStr">
        <is>
          <t>05</t>
        </is>
      </c>
      <c r="C36" t="inlineStr">
        <is>
          <t>DS0101OR0000031</t>
        </is>
      </c>
      <c r="D36" t="inlineStr">
        <is>
          <t>Энергоснабжение</t>
        </is>
      </c>
      <c r="E36" t="inlineStr">
        <is>
          <t>Филиал ПАО "Россети СК"-"Дагэнерго"</t>
        </is>
      </c>
      <c r="F36" t="n">
        <v>501291000335</v>
      </c>
      <c r="G36" t="inlineStr">
        <is>
          <t>Прочие потребители</t>
        </is>
      </c>
      <c r="H36" t="inlineStr">
        <is>
          <t>Магомедов Магомед Казибегович (Ген.директор) МАГМА</t>
        </is>
      </c>
      <c r="K36" t="inlineStr">
        <is>
          <t xml:space="preserve">ПС Махачкала 110 </t>
        </is>
      </c>
      <c r="N36" t="inlineStr">
        <is>
          <t>г.Махачкала</t>
        </is>
      </c>
      <c r="O36" t="inlineStr">
        <is>
          <t>пр-т Казбекова 306</t>
        </is>
      </c>
      <c r="R36" t="inlineStr">
        <is>
          <t>Меркурий 230</t>
        </is>
      </c>
      <c r="S36" t="n">
        <v>42648790</v>
      </c>
      <c r="T36" t="n">
        <v>20</v>
      </c>
      <c r="U36" t="n">
        <v>5169.08</v>
      </c>
      <c r="V36" t="n">
        <v>5169.08</v>
      </c>
      <c r="W36">
        <f>V41-U41</f>
        <v/>
      </c>
      <c r="X36">
        <f>ROUND((W41*T41),0)</f>
        <v/>
      </c>
      <c r="AC36">
        <f>X41+Y41+Z41+AA41+AB41</f>
        <v/>
      </c>
      <c r="AD36" t="inlineStr">
        <is>
          <t>НН</t>
        </is>
      </c>
      <c r="AE36" t="inlineStr"/>
      <c r="AL36" t="inlineStr"/>
      <c r="AM36" t="inlineStr"/>
    </row>
    <row r="37">
      <c r="A37" t="n">
        <v>1</v>
      </c>
      <c r="B37" t="inlineStr">
        <is>
          <t>05</t>
        </is>
      </c>
      <c r="C37" t="inlineStr">
        <is>
          <t>DS0101OR0000032</t>
        </is>
      </c>
      <c r="D37" t="inlineStr">
        <is>
          <t>Энергоснабжение</t>
        </is>
      </c>
      <c r="E37" t="inlineStr">
        <is>
          <t>Филиал ПАО "Россети СК"-"Дагэнерго"</t>
        </is>
      </c>
      <c r="F37" t="inlineStr">
        <is>
          <t>052400307916</t>
        </is>
      </c>
      <c r="G37" t="inlineStr">
        <is>
          <t>Прочие потребители</t>
        </is>
      </c>
      <c r="H37" t="inlineStr">
        <is>
          <t>ИП Адамов Бейбулат Жаншахович</t>
        </is>
      </c>
      <c r="K37" t="inlineStr">
        <is>
          <t>ПС 35/10 "Полигон Солнце"</t>
        </is>
      </c>
      <c r="N37" t="inlineStr">
        <is>
          <t>р-н Новолакский</t>
        </is>
      </c>
      <c r="O37" t="inlineStr">
        <is>
          <t xml:space="preserve">с. Новочуртах </t>
        </is>
      </c>
      <c r="R37" t="inlineStr">
        <is>
          <t xml:space="preserve">Матрица </t>
        </is>
      </c>
      <c r="S37" t="inlineStr">
        <is>
          <t>04608228</t>
        </is>
      </c>
      <c r="T37" t="n">
        <v>30</v>
      </c>
      <c r="U37" t="n">
        <v>1875.36</v>
      </c>
      <c r="V37" t="n">
        <v>1875.36</v>
      </c>
      <c r="W37">
        <f>V42-U42</f>
        <v/>
      </c>
      <c r="X37">
        <f>ROUND((W42*T42),0)</f>
        <v/>
      </c>
      <c r="AC37">
        <f>X42+Y42+Z42+AA42+AB42</f>
        <v/>
      </c>
      <c r="AD37" t="inlineStr">
        <is>
          <t>НН</t>
        </is>
      </c>
      <c r="AE37" t="inlineStr"/>
      <c r="AL37" t="inlineStr"/>
      <c r="AM37" t="inlineStr"/>
    </row>
    <row r="38">
      <c r="A38" t="n">
        <v>1</v>
      </c>
      <c r="B38" t="inlineStr">
        <is>
          <t>05</t>
        </is>
      </c>
      <c r="C38" t="inlineStr">
        <is>
          <t>DS0101OR0000033</t>
        </is>
      </c>
      <c r="D38" t="inlineStr">
        <is>
          <t>Энергоснабжение</t>
        </is>
      </c>
      <c r="E38" t="inlineStr">
        <is>
          <t>Филиал ПАО "Россети СК"-"Дагэнерго"</t>
        </is>
      </c>
      <c r="F38" t="n">
        <v>15230010</v>
      </c>
      <c r="G38" t="inlineStr">
        <is>
          <t>Прочие потребители</t>
        </is>
      </c>
      <c r="H38" t="inlineStr">
        <is>
          <t>Капиталстрой(ЖСК)</t>
        </is>
      </c>
      <c r="K38" t="inlineStr">
        <is>
          <t>ПС Точная Механика</t>
        </is>
      </c>
      <c r="N38" t="inlineStr">
        <is>
          <t xml:space="preserve">г. Каспийск </t>
        </is>
      </c>
      <c r="O38" t="inlineStr">
        <is>
          <t>ленина 20</t>
        </is>
      </c>
      <c r="R38" t="inlineStr">
        <is>
          <t>NP73E.3-14-1</t>
        </is>
      </c>
      <c r="S38" t="n">
        <v>4609337</v>
      </c>
      <c r="T38" t="n">
        <v>80</v>
      </c>
      <c r="U38" t="n">
        <v>2271.77</v>
      </c>
      <c r="V38" t="n">
        <v>2271.77</v>
      </c>
      <c r="W38">
        <f>V43-U43</f>
        <v/>
      </c>
      <c r="X38">
        <f>ROUND((W43*T43),0)</f>
        <v/>
      </c>
      <c r="AC38">
        <f>X43+Y43+Z43+AA43+AB43</f>
        <v/>
      </c>
      <c r="AD38" t="inlineStr">
        <is>
          <t>СН2</t>
        </is>
      </c>
      <c r="AE38" t="inlineStr"/>
      <c r="AL38" t="inlineStr"/>
      <c r="AM38" t="inlineStr"/>
    </row>
    <row r="39">
      <c r="A39" t="n">
        <v>1</v>
      </c>
      <c r="B39" t="inlineStr">
        <is>
          <t>05</t>
        </is>
      </c>
      <c r="C39" t="inlineStr">
        <is>
          <t>DS0101OR0000034</t>
        </is>
      </c>
      <c r="D39" t="inlineStr">
        <is>
          <t>Энергоснабжение</t>
        </is>
      </c>
      <c r="E39" t="inlineStr">
        <is>
          <t>Филиал ПАО "Россети СК"-"Дагэнерго"</t>
        </is>
      </c>
      <c r="G39" t="inlineStr">
        <is>
          <t>Прочие потребители</t>
        </is>
      </c>
      <c r="H39" t="inlineStr">
        <is>
          <t>ПАО "Вымпелком"</t>
        </is>
      </c>
      <c r="K39" t="inlineStr">
        <is>
          <t>Компас</t>
        </is>
      </c>
      <c r="N39" t="inlineStr">
        <is>
          <t>г. Махачкала</t>
        </is>
      </c>
      <c r="O39" t="inlineStr">
        <is>
          <t>ул. Перова 11</t>
        </is>
      </c>
      <c r="R39" t="inlineStr">
        <is>
          <t>Меркурий 230 AR-01R R</t>
        </is>
      </c>
      <c r="S39" t="n">
        <v>31688708</v>
      </c>
      <c r="T39" t="n">
        <v>1</v>
      </c>
      <c r="U39" t="n">
        <v>39500</v>
      </c>
      <c r="V39" t="n">
        <v>39500</v>
      </c>
      <c r="W39">
        <f>V44-U44</f>
        <v/>
      </c>
      <c r="X39">
        <f>ROUND((W44*T44),0)</f>
        <v/>
      </c>
      <c r="AC39">
        <f>X44+Y44+Z44+AA44+AB44</f>
        <v/>
      </c>
      <c r="AD39" t="inlineStr">
        <is>
          <t>НН</t>
        </is>
      </c>
      <c r="AE39" t="inlineStr"/>
      <c r="AL39" t="inlineStr"/>
      <c r="AM39" t="inlineStr"/>
    </row>
    <row r="40">
      <c r="A40" t="n">
        <v>1</v>
      </c>
      <c r="B40" t="inlineStr">
        <is>
          <t>05</t>
        </is>
      </c>
      <c r="C40" t="inlineStr">
        <is>
          <t>DS0101OR0000035</t>
        </is>
      </c>
      <c r="D40" t="inlineStr">
        <is>
          <t>Энергоснабжение</t>
        </is>
      </c>
      <c r="E40" t="inlineStr">
        <is>
          <t>Филиал ПАО "Россети СК"-"Дагэнерго"</t>
        </is>
      </c>
      <c r="G40" t="inlineStr">
        <is>
          <t>Прочие потребители</t>
        </is>
      </c>
      <c r="H40" t="inlineStr">
        <is>
          <t>АНО "Городская клиническая больница" №3</t>
        </is>
      </c>
      <c r="K40" t="inlineStr">
        <is>
          <t>Компас</t>
        </is>
      </c>
      <c r="N40" t="inlineStr">
        <is>
          <t>г. Махачкала</t>
        </is>
      </c>
      <c r="O40" t="inlineStr">
        <is>
          <t>Ул. Сепараторная 161</t>
        </is>
      </c>
      <c r="R40" t="inlineStr">
        <is>
          <t>Энергомера СЕ 303 S31 543</t>
        </is>
      </c>
      <c r="S40" t="n">
        <v>11880153070431</v>
      </c>
      <c r="T40" t="n">
        <v>100</v>
      </c>
      <c r="U40" t="n">
        <v>6711.716</v>
      </c>
      <c r="V40" t="n">
        <v>6711.716</v>
      </c>
      <c r="W40">
        <f>V45-U45</f>
        <v/>
      </c>
      <c r="X40">
        <f>ROUND((W45*T45),0)</f>
        <v/>
      </c>
      <c r="AC40">
        <f>X45+Y45+Z45+AA45+AB45</f>
        <v/>
      </c>
      <c r="AD40" t="inlineStr">
        <is>
          <t>СН2</t>
        </is>
      </c>
      <c r="AE40" t="inlineStr"/>
      <c r="AL40" t="inlineStr"/>
      <c r="AM40" t="inlineStr"/>
    </row>
    <row r="41">
      <c r="A41" t="n">
        <v>1</v>
      </c>
      <c r="B41" t="inlineStr">
        <is>
          <t>05</t>
        </is>
      </c>
      <c r="C41" t="inlineStr">
        <is>
          <t>DS0101OR0000036</t>
        </is>
      </c>
      <c r="D41" t="inlineStr">
        <is>
          <t>Энергоснабжение</t>
        </is>
      </c>
      <c r="E41" t="inlineStr">
        <is>
          <t>Филиал ПАО "Россети СК"-"Дагэнерго"</t>
        </is>
      </c>
      <c r="G41" t="inlineStr">
        <is>
          <t>Прочие потребители</t>
        </is>
      </c>
      <c r="H41" t="inlineStr">
        <is>
          <t>ИП Магомедов Сулейман Насруллаевич</t>
        </is>
      </c>
      <c r="K41" t="inlineStr">
        <is>
          <t>ПС "Халимбекаул" 35/10 кВ</t>
        </is>
      </c>
      <c r="N41" t="inlineStr">
        <is>
          <t>РД, Буйнакский район</t>
        </is>
      </c>
      <c r="O41" t="inlineStr">
        <is>
          <t>с.Кафыр-Кумух</t>
        </is>
      </c>
      <c r="R41" t="inlineStr">
        <is>
          <t>Меркурий 230</t>
        </is>
      </c>
      <c r="S41" t="n">
        <v>48069177</v>
      </c>
      <c r="T41" t="n">
        <v>200</v>
      </c>
      <c r="U41" t="n">
        <v>14.93</v>
      </c>
      <c r="V41" t="n">
        <v>14.93</v>
      </c>
      <c r="W41">
        <f>V46-U46</f>
        <v/>
      </c>
      <c r="X41">
        <f>ROUND((W46*T46),0)</f>
        <v/>
      </c>
      <c r="AC41">
        <f>X46+Y46+Z46+AA46+AB46</f>
        <v/>
      </c>
      <c r="AD41" t="inlineStr">
        <is>
          <t>НН</t>
        </is>
      </c>
      <c r="AE41" t="inlineStr"/>
      <c r="AL41" t="inlineStr"/>
      <c r="AM41" t="inlineStr"/>
    </row>
    <row r="42">
      <c r="A42" t="n">
        <v>1</v>
      </c>
      <c r="B42" t="inlineStr">
        <is>
          <t>05</t>
        </is>
      </c>
      <c r="C42" t="inlineStr">
        <is>
          <t>DS0101OR0000037</t>
        </is>
      </c>
      <c r="D42" t="inlineStr">
        <is>
          <t>Энергоснабжение</t>
        </is>
      </c>
      <c r="E42" t="inlineStr">
        <is>
          <t>Филиал ПАО "Россети СК"-"Дагэнерго"</t>
        </is>
      </c>
      <c r="G42" t="inlineStr">
        <is>
          <t>Прочие потребители</t>
        </is>
      </c>
      <c r="H42" t="inlineStr">
        <is>
          <t>ИП Насруллаев Запир Усеевич</t>
        </is>
      </c>
      <c r="K42" t="inlineStr">
        <is>
          <t>ПС "Восточная" 110/10</t>
        </is>
      </c>
      <c r="N42" t="inlineStr">
        <is>
          <t xml:space="preserve"> г. Махачкала,</t>
        </is>
      </c>
      <c r="O42" t="inlineStr">
        <is>
          <t>проспект Амет-Хана Султана, 5-й км, район ДСК</t>
        </is>
      </c>
      <c r="R42" t="inlineStr">
        <is>
          <t>СЕ 303 S31</t>
        </is>
      </c>
      <c r="S42" t="inlineStr">
        <is>
          <t>011880153070619</t>
        </is>
      </c>
      <c r="T42" t="n">
        <v>200</v>
      </c>
      <c r="U42" t="n">
        <v>1231.969</v>
      </c>
      <c r="V42" t="n">
        <v>1231.969</v>
      </c>
      <c r="W42">
        <f>V47-U47</f>
        <v/>
      </c>
      <c r="X42">
        <f>ROUND((W47*T47),0)</f>
        <v/>
      </c>
      <c r="AC42">
        <f>X47+Y47+Z47+AA47+AB47</f>
        <v/>
      </c>
      <c r="AD42" t="inlineStr">
        <is>
          <t>СН2</t>
        </is>
      </c>
      <c r="AE42" t="inlineStr"/>
      <c r="AL42" t="inlineStr"/>
      <c r="AM42" t="inlineStr"/>
    </row>
    <row r="43">
      <c r="A43" t="n">
        <v>1</v>
      </c>
      <c r="B43" t="inlineStr">
        <is>
          <t>05</t>
        </is>
      </c>
      <c r="C43" t="inlineStr">
        <is>
          <t>DS0101OR0000038</t>
        </is>
      </c>
      <c r="D43" t="inlineStr">
        <is>
          <t>Энергоснабжение</t>
        </is>
      </c>
      <c r="E43" t="inlineStr">
        <is>
          <t>Филиал ПАО "Россети СК"-"Дагэнерго"</t>
        </is>
      </c>
      <c r="G43" t="inlineStr">
        <is>
          <t>Прочие потребители</t>
        </is>
      </c>
      <c r="H43" t="inlineStr">
        <is>
          <t>ООО "НПО "ШЗЖБИ"</t>
        </is>
      </c>
      <c r="K43" t="inlineStr">
        <is>
          <t>ПС "Шамхал" 110/35/10 кВ</t>
        </is>
      </c>
      <c r="N43" t="inlineStr">
        <is>
          <t>Кумторкалинский р-он</t>
        </is>
      </c>
      <c r="O43" t="inlineStr">
        <is>
          <t>пос. Тюбе</t>
        </is>
      </c>
      <c r="R43" t="inlineStr">
        <is>
          <t>NP73E</t>
        </is>
      </c>
      <c r="S43" t="inlineStr">
        <is>
          <t>04607909</t>
        </is>
      </c>
      <c r="T43" t="n">
        <v>120</v>
      </c>
      <c r="U43" t="n">
        <v>2237.52</v>
      </c>
      <c r="V43" t="n">
        <v>2237.52</v>
      </c>
      <c r="W43">
        <f>V48-U48</f>
        <v/>
      </c>
      <c r="X43">
        <f>ROUND((W48*T48),0)</f>
        <v/>
      </c>
      <c r="AC43">
        <f>X48+Y48+Z48+AA48+AB48</f>
        <v/>
      </c>
      <c r="AD43" t="inlineStr">
        <is>
          <t>СН2</t>
        </is>
      </c>
      <c r="AE43" t="inlineStr"/>
      <c r="AL43" t="inlineStr"/>
      <c r="AM43" t="inlineStr"/>
    </row>
    <row r="44">
      <c r="A44" t="n">
        <v>1</v>
      </c>
      <c r="B44" t="inlineStr">
        <is>
          <t>05</t>
        </is>
      </c>
      <c r="C44" t="inlineStr">
        <is>
          <t>DS0101OR0000039</t>
        </is>
      </c>
      <c r="D44" t="inlineStr">
        <is>
          <t>Энергоснабжение</t>
        </is>
      </c>
      <c r="E44" t="inlineStr">
        <is>
          <t>Филиал ПАО "Россети СК"-"Дагэнерго"</t>
        </is>
      </c>
      <c r="G44" t="inlineStr">
        <is>
          <t>Прочие потребители</t>
        </is>
      </c>
      <c r="H44" t="inlineStr">
        <is>
          <t>ООО "ЮГАГРОХОЛДИНГ"</t>
        </is>
      </c>
      <c r="K44" t="inlineStr">
        <is>
          <t>ПС 35/6 кВ "Ленинкент"</t>
        </is>
      </c>
      <c r="N44" t="inlineStr">
        <is>
          <t xml:space="preserve">г. Махачкала </t>
        </is>
      </c>
      <c r="O44" t="inlineStr">
        <is>
          <t>пос. Ленинкент, трасса М-29</t>
        </is>
      </c>
      <c r="R44" t="inlineStr">
        <is>
          <t>NP73E.3-14-1</t>
        </is>
      </c>
      <c r="S44" t="inlineStr">
        <is>
          <t>04609164</t>
        </is>
      </c>
      <c r="T44" t="n">
        <v>20</v>
      </c>
      <c r="U44" t="n">
        <v>1090.3</v>
      </c>
      <c r="V44" t="n">
        <v>1090.3</v>
      </c>
      <c r="W44">
        <f>V49-U49</f>
        <v/>
      </c>
      <c r="X44">
        <f>ROUND((W49*T49),0)</f>
        <v/>
      </c>
      <c r="AC44">
        <f>X49+Y49+Z49+AA49+AB49</f>
        <v/>
      </c>
      <c r="AD44" t="inlineStr">
        <is>
          <t>НН</t>
        </is>
      </c>
      <c r="AE44" t="inlineStr"/>
      <c r="AL44" t="inlineStr"/>
      <c r="AM44" t="inlineStr"/>
    </row>
    <row r="45">
      <c r="A45" t="n">
        <v>1</v>
      </c>
      <c r="B45" t="inlineStr">
        <is>
          <t>05</t>
        </is>
      </c>
      <c r="C45" t="inlineStr">
        <is>
          <t>DS0101OR0000040</t>
        </is>
      </c>
      <c r="D45" t="inlineStr">
        <is>
          <t>Энергоснабжение</t>
        </is>
      </c>
      <c r="E45" t="inlineStr">
        <is>
          <t>Филиал ПАО "Россети СК"-"Дагэнерго"</t>
        </is>
      </c>
      <c r="G45" t="inlineStr">
        <is>
          <t>Прочие потребители</t>
        </is>
      </c>
      <c r="H45" t="inlineStr">
        <is>
          <t>ООО "Арсенал"</t>
        </is>
      </c>
      <c r="K45" t="inlineStr">
        <is>
          <t>ПС "Приозерная" 110/35/10 кВ</t>
        </is>
      </c>
      <c r="N45" t="inlineStr">
        <is>
          <t xml:space="preserve">г. Махачкала </t>
        </is>
      </c>
      <c r="O45" t="inlineStr">
        <is>
          <t>Степной поселок</t>
        </is>
      </c>
      <c r="R45" t="inlineStr">
        <is>
          <t>NP73E.3-14-1</t>
        </is>
      </c>
      <c r="S45" t="inlineStr">
        <is>
          <t>4608958</t>
        </is>
      </c>
      <c r="T45" t="n">
        <v>40</v>
      </c>
      <c r="U45" t="n">
        <v>35339.39</v>
      </c>
      <c r="V45" t="n">
        <v>35339.39</v>
      </c>
      <c r="W45">
        <f>V50-U50</f>
        <v/>
      </c>
      <c r="X45">
        <f>ROUND((W50*T50),0)</f>
        <v/>
      </c>
      <c r="AC45">
        <f>X50+Y50+Z50+AA50+AB50</f>
        <v/>
      </c>
      <c r="AD45" t="inlineStr">
        <is>
          <t>НН</t>
        </is>
      </c>
      <c r="AE45" t="inlineStr"/>
      <c r="AL45" t="inlineStr"/>
      <c r="AM45" t="inlineStr"/>
    </row>
    <row r="46">
      <c r="A46" t="n">
        <v>1</v>
      </c>
      <c r="B46" t="inlineStr">
        <is>
          <t>05</t>
        </is>
      </c>
      <c r="C46" t="inlineStr">
        <is>
          <t>DS0101OR0000041</t>
        </is>
      </c>
      <c r="D46" t="inlineStr">
        <is>
          <t>Энергоснабжение</t>
        </is>
      </c>
      <c r="E46" t="inlineStr">
        <is>
          <t>Филиал ПАО "Россети СК"-"Дагэнерго"</t>
        </is>
      </c>
      <c r="G46" t="inlineStr">
        <is>
          <t>Прочие потребители</t>
        </is>
      </c>
      <c r="H46" t="inlineStr">
        <is>
          <t>ИП Багандов Магомедали Хабибулахович</t>
        </is>
      </c>
      <c r="K46" t="inlineStr">
        <is>
          <t>ПС "ГПП"</t>
        </is>
      </c>
      <c r="N46" t="inlineStr">
        <is>
          <t xml:space="preserve">г. Махачкала </t>
        </is>
      </c>
      <c r="O46" t="inlineStr">
        <is>
          <t>пр. И. Шамиля, 5</t>
        </is>
      </c>
      <c r="R46" t="inlineStr">
        <is>
          <t>Меркурий 234 ARTM-02PB</t>
        </is>
      </c>
      <c r="S46" t="inlineStr">
        <is>
          <t>32932896</t>
        </is>
      </c>
      <c r="T46" t="n">
        <v>200</v>
      </c>
      <c r="U46" t="n">
        <v>20687.6</v>
      </c>
      <c r="V46" t="n">
        <v>20687.6</v>
      </c>
      <c r="W46">
        <f>V51-U51</f>
        <v/>
      </c>
      <c r="X46">
        <f>ROUND((W51*T51),0)</f>
        <v/>
      </c>
      <c r="AC46">
        <f>X51+Y51+Z51+AA51+AB51</f>
        <v/>
      </c>
      <c r="AD46" t="inlineStr">
        <is>
          <t>НН</t>
        </is>
      </c>
      <c r="AE46" t="inlineStr"/>
      <c r="AL46" t="inlineStr"/>
      <c r="AM46" t="inlineStr"/>
    </row>
    <row r="47">
      <c r="A47" t="n">
        <v>1</v>
      </c>
      <c r="B47" t="inlineStr">
        <is>
          <t>05</t>
        </is>
      </c>
      <c r="C47" t="inlineStr">
        <is>
          <t>DS0101OR0000042</t>
        </is>
      </c>
      <c r="D47" t="inlineStr">
        <is>
          <t>Энергоснабжение</t>
        </is>
      </c>
      <c r="E47" t="inlineStr">
        <is>
          <t>Филиал ПАО "Россети СК"-"Дагэнерго"</t>
        </is>
      </c>
      <c r="G47" t="inlineStr">
        <is>
          <t>Прочие потребители</t>
        </is>
      </c>
      <c r="H47" t="inlineStr">
        <is>
          <t>ООО "Галакси"</t>
        </is>
      </c>
      <c r="K47" t="inlineStr">
        <is>
          <t>ПС "Приозерная" 110/35/6 кВ</t>
        </is>
      </c>
      <c r="N47" t="inlineStr">
        <is>
          <t>г.Махачкала</t>
        </is>
      </c>
      <c r="O47" t="inlineStr">
        <is>
          <t>ул. М.Азизова, 5"А"</t>
        </is>
      </c>
      <c r="R47" t="inlineStr">
        <is>
          <t>NP7ЗE.З-14-1</t>
        </is>
      </c>
      <c r="S47" t="inlineStr">
        <is>
          <t>04609177</t>
        </is>
      </c>
      <c r="T47" t="n">
        <v>120</v>
      </c>
      <c r="U47" t="n">
        <v>8348.76</v>
      </c>
      <c r="V47" t="n">
        <v>8348.76</v>
      </c>
      <c r="W47">
        <f>V52-U52</f>
        <v/>
      </c>
      <c r="X47">
        <f>ROUND((W52*T52),0)</f>
        <v/>
      </c>
      <c r="AC47">
        <f>X52+Y52+Z52+AA52+AB52</f>
        <v/>
      </c>
      <c r="AD47" t="inlineStr">
        <is>
          <t>НН</t>
        </is>
      </c>
      <c r="AE47" t="inlineStr"/>
      <c r="AL47" t="inlineStr"/>
      <c r="AM47" t="inlineStr"/>
    </row>
    <row r="48">
      <c r="A48" t="n">
        <v>1</v>
      </c>
      <c r="B48" t="inlineStr">
        <is>
          <t>05</t>
        </is>
      </c>
      <c r="C48" t="inlineStr">
        <is>
          <t>DS0101OR0000043</t>
        </is>
      </c>
      <c r="D48" t="inlineStr">
        <is>
          <t>Энергоснабжение</t>
        </is>
      </c>
      <c r="E48" t="inlineStr">
        <is>
          <t>Филиал ПАО "Россети СК"-"Дагэнерго"</t>
        </is>
      </c>
      <c r="G48" t="inlineStr">
        <is>
          <t>Прочие потребители</t>
        </is>
      </c>
      <c r="H48" t="inlineStr">
        <is>
          <t>ПАО "Вымпелком"</t>
        </is>
      </c>
      <c r="K48" t="inlineStr">
        <is>
          <t>ПС 110/35/6 кВ "Рассвет"</t>
        </is>
      </c>
      <c r="N48" t="inlineStr">
        <is>
          <t>Карабудахкентский р-он</t>
        </is>
      </c>
      <c r="O48" t="inlineStr">
        <is>
          <t>Ст. "Парус"</t>
        </is>
      </c>
      <c r="R48" t="inlineStr">
        <is>
          <t xml:space="preserve">Энергомера СЕ 303 </t>
        </is>
      </c>
      <c r="S48" t="inlineStr">
        <is>
          <t>009113163139876</t>
        </is>
      </c>
      <c r="T48" t="n">
        <v>1</v>
      </c>
      <c r="U48" t="n">
        <v>1118</v>
      </c>
      <c r="V48" t="n">
        <v>1118</v>
      </c>
      <c r="W48">
        <f>V53-U53</f>
        <v/>
      </c>
      <c r="X48">
        <f>ROUND((W53*T53),0)</f>
        <v/>
      </c>
      <c r="AC48">
        <f>X53+Y53+Z53+AA53+AB53</f>
        <v/>
      </c>
      <c r="AD48" t="inlineStr">
        <is>
          <t>НН</t>
        </is>
      </c>
      <c r="AE48" t="inlineStr"/>
      <c r="AL48" t="inlineStr"/>
      <c r="AM48" t="inlineStr"/>
    </row>
    <row r="49">
      <c r="A49" t="n">
        <v>1</v>
      </c>
      <c r="B49" t="inlineStr">
        <is>
          <t>05</t>
        </is>
      </c>
      <c r="C49" t="inlineStr">
        <is>
          <t>DS0101OR0000044</t>
        </is>
      </c>
      <c r="D49" t="inlineStr">
        <is>
          <t>Услуги по передаче</t>
        </is>
      </c>
      <c r="E49" t="inlineStr">
        <is>
          <t>Прямые потребители</t>
        </is>
      </c>
      <c r="G49" t="inlineStr">
        <is>
          <t>Прочие потребители</t>
        </is>
      </c>
      <c r="H49" t="inlineStr">
        <is>
          <t>АО «Торговый дом «Содружество»</t>
        </is>
      </c>
      <c r="K49" t="inlineStr">
        <is>
          <t>Авиаагрегат 35/6</t>
        </is>
      </c>
      <c r="N49" t="inlineStr">
        <is>
          <t>Махачкала</t>
        </is>
      </c>
      <c r="O49" t="inlineStr">
        <is>
          <t>ул. Ирчи-Казака</t>
        </is>
      </c>
      <c r="R49" t="inlineStr">
        <is>
          <t>ЦЭ6850В</t>
        </is>
      </c>
      <c r="S49" t="n">
        <v>214680</v>
      </c>
      <c r="T49" t="n">
        <v>1000</v>
      </c>
      <c r="U49" t="n">
        <v>9317.923000000001</v>
      </c>
      <c r="V49" t="n">
        <v>9317.923000000001</v>
      </c>
      <c r="W49">
        <f>V54-U54</f>
        <v/>
      </c>
      <c r="X49">
        <f>ROUND((W54*T54),0)</f>
        <v/>
      </c>
      <c r="AC49">
        <f>X54+Y54+Z54+AA54+AB54</f>
        <v/>
      </c>
      <c r="AD49" t="inlineStr">
        <is>
          <t>СН1</t>
        </is>
      </c>
      <c r="AE49" t="inlineStr"/>
      <c r="AL49" t="inlineStr"/>
      <c r="AM49" t="inlineStr"/>
    </row>
    <row r="50">
      <c r="A50" t="n">
        <v>1</v>
      </c>
      <c r="B50" t="inlineStr">
        <is>
          <t>05</t>
        </is>
      </c>
      <c r="C50" t="inlineStr">
        <is>
          <t>DS0101OR0000045</t>
        </is>
      </c>
      <c r="D50" t="inlineStr">
        <is>
          <t>Услуги по передаче</t>
        </is>
      </c>
      <c r="E50" t="inlineStr">
        <is>
          <t>Прямые потребители</t>
        </is>
      </c>
      <c r="G50" t="inlineStr">
        <is>
          <t>Прочие потребители</t>
        </is>
      </c>
      <c r="H50" t="inlineStr">
        <is>
          <t>ООО "Караван"</t>
        </is>
      </c>
      <c r="K50" t="inlineStr">
        <is>
          <t>Авиаагрегат 35/6</t>
        </is>
      </c>
      <c r="N50" t="inlineStr">
        <is>
          <t>Махачкала</t>
        </is>
      </c>
      <c r="O50" t="inlineStr">
        <is>
          <t>ул. Ирчи-Казака</t>
        </is>
      </c>
      <c r="R50" t="inlineStr">
        <is>
          <t>ЦЭ6850В</t>
        </is>
      </c>
      <c r="S50" t="n">
        <v>89872611</v>
      </c>
      <c r="T50" t="n">
        <v>1000</v>
      </c>
      <c r="U50" t="n">
        <v>21487.39</v>
      </c>
      <c r="V50" t="n">
        <v>21487.39</v>
      </c>
      <c r="W50">
        <f>V55-U55</f>
        <v/>
      </c>
      <c r="X50">
        <f>ROUND((W55*T55),0)</f>
        <v/>
      </c>
      <c r="AC50">
        <f>X55+Y55+Z55+AA55+AB55</f>
        <v/>
      </c>
      <c r="AD50" t="inlineStr">
        <is>
          <t>СН1</t>
        </is>
      </c>
      <c r="AE50" t="inlineStr"/>
      <c r="AL50" t="inlineStr"/>
      <c r="AM50" t="inlineStr"/>
    </row>
    <row r="51">
      <c r="A51" t="n">
        <v>1</v>
      </c>
      <c r="B51" t="inlineStr">
        <is>
          <t>05</t>
        </is>
      </c>
      <c r="C51" t="inlineStr">
        <is>
          <t>DS0101OR0000046</t>
        </is>
      </c>
      <c r="D51" t="inlineStr">
        <is>
          <t>Услуги по передаче</t>
        </is>
      </c>
      <c r="E51" t="inlineStr">
        <is>
          <t>Прямые потребители</t>
        </is>
      </c>
      <c r="G51" t="inlineStr">
        <is>
          <t>Прочие потребители</t>
        </is>
      </c>
      <c r="H51" t="inlineStr">
        <is>
          <t>ООО "Караван"</t>
        </is>
      </c>
      <c r="K51" t="inlineStr">
        <is>
          <t>Авиаагрегат 35/6</t>
        </is>
      </c>
      <c r="N51" t="inlineStr">
        <is>
          <t>Махачкала</t>
        </is>
      </c>
      <c r="O51" t="inlineStr">
        <is>
          <t>ул. Ирчи-Казака</t>
        </is>
      </c>
      <c r="R51" t="inlineStr">
        <is>
          <t>ЦЭ6850В</t>
        </is>
      </c>
      <c r="S51" t="n">
        <v>80022294</v>
      </c>
      <c r="T51" t="n">
        <v>1000</v>
      </c>
      <c r="U51" t="n">
        <v>28234.3</v>
      </c>
      <c r="V51" t="n">
        <v>28234.3</v>
      </c>
      <c r="W51">
        <f>V56-U56</f>
        <v/>
      </c>
      <c r="X51">
        <f>ROUND((W56*T56),0)</f>
        <v/>
      </c>
      <c r="AC51">
        <f>X56+Y56+Z56+AA56+AB56</f>
        <v/>
      </c>
      <c r="AD51" t="inlineStr">
        <is>
          <t>СН1</t>
        </is>
      </c>
      <c r="AE51" t="inlineStr"/>
      <c r="AL51" t="inlineStr"/>
      <c r="AM51" t="inlineStr"/>
    </row>
    <row r="52">
      <c r="A52" t="n">
        <v>1</v>
      </c>
      <c r="B52" t="inlineStr">
        <is>
          <t>05</t>
        </is>
      </c>
      <c r="C52" t="inlineStr">
        <is>
          <t>DS0101OR0000047</t>
        </is>
      </c>
      <c r="D52" t="inlineStr">
        <is>
          <t>Услуги по передаче</t>
        </is>
      </c>
      <c r="E52" t="inlineStr">
        <is>
          <t>Прямые потребители</t>
        </is>
      </c>
      <c r="G52" t="inlineStr">
        <is>
          <t>Прочие потребители</t>
        </is>
      </c>
      <c r="H52" t="inlineStr">
        <is>
          <t>ИП  Агалханов З.О.</t>
        </is>
      </c>
      <c r="K52" t="inlineStr">
        <is>
          <t>Авиаагрегат 35/6</t>
        </is>
      </c>
      <c r="N52" t="inlineStr">
        <is>
          <t>Махачкала</t>
        </is>
      </c>
      <c r="O52" t="inlineStr">
        <is>
          <t>ул. Ирчи-Казака, 37</t>
        </is>
      </c>
      <c r="R52" t="inlineStr">
        <is>
          <t>Меркурий 230</t>
        </is>
      </c>
      <c r="S52" t="n">
        <v>23955757</v>
      </c>
      <c r="T52" t="n">
        <v>60</v>
      </c>
      <c r="U52" t="n">
        <v>14119.67</v>
      </c>
      <c r="V52" t="n">
        <v>14119.67</v>
      </c>
      <c r="W52">
        <f>V57-U57</f>
        <v/>
      </c>
      <c r="X52">
        <f>ROUND((W57*T57),0)</f>
        <v/>
      </c>
      <c r="AC52">
        <f>X57+Y57+Z57+AA57+AB57</f>
        <v/>
      </c>
      <c r="AD52" t="inlineStr">
        <is>
          <t>НН</t>
        </is>
      </c>
      <c r="AE52" t="inlineStr"/>
      <c r="AL52" t="inlineStr"/>
      <c r="AM52" t="inlineStr"/>
    </row>
    <row r="53">
      <c r="A53" t="n">
        <v>1</v>
      </c>
      <c r="B53" t="inlineStr">
        <is>
          <t>05</t>
        </is>
      </c>
      <c r="C53" t="inlineStr">
        <is>
          <t>DS0101OR0000048</t>
        </is>
      </c>
      <c r="D53" t="inlineStr">
        <is>
          <t>Услуги по передаче</t>
        </is>
      </c>
      <c r="E53" t="inlineStr">
        <is>
          <t>Прямые потребители</t>
        </is>
      </c>
      <c r="G53" t="inlineStr">
        <is>
          <t>Прочие потребители</t>
        </is>
      </c>
      <c r="H53" t="inlineStr">
        <is>
          <t>ИП  Агалханов З.О.</t>
        </is>
      </c>
      <c r="K53" t="inlineStr">
        <is>
          <t>Авиаагрегат 35/6</t>
        </is>
      </c>
      <c r="N53" t="inlineStr">
        <is>
          <t>Махачкала</t>
        </is>
      </c>
      <c r="O53" t="inlineStr">
        <is>
          <t>ул. Ирчи-Казака, 37</t>
        </is>
      </c>
      <c r="R53" t="inlineStr">
        <is>
          <t>Меркурий 230</t>
        </is>
      </c>
      <c r="S53" t="n">
        <v>23986296</v>
      </c>
      <c r="T53" t="n">
        <v>60</v>
      </c>
      <c r="U53" t="n">
        <v>8124.39</v>
      </c>
      <c r="V53" t="n">
        <v>8124.39</v>
      </c>
      <c r="W53">
        <f>V58-U58</f>
        <v/>
      </c>
      <c r="X53">
        <f>ROUND((W58*T58),0)</f>
        <v/>
      </c>
      <c r="AC53">
        <f>X58+Y58+Z58+AA58+AB58</f>
        <v/>
      </c>
      <c r="AD53" t="inlineStr">
        <is>
          <t>НН</t>
        </is>
      </c>
      <c r="AE53" t="inlineStr"/>
      <c r="AL53" t="inlineStr"/>
      <c r="AM53" t="inlineStr"/>
    </row>
    <row r="54">
      <c r="A54" t="n">
        <v>1</v>
      </c>
      <c r="B54" t="inlineStr">
        <is>
          <t>05</t>
        </is>
      </c>
      <c r="C54" t="inlineStr">
        <is>
          <t>DS0101OR0000049</t>
        </is>
      </c>
      <c r="D54" t="inlineStr">
        <is>
          <t>Услуги по передаче</t>
        </is>
      </c>
      <c r="E54" t="inlineStr">
        <is>
          <t>Прямые потребители</t>
        </is>
      </c>
      <c r="F54" t="inlineStr">
        <is>
          <t>501321000085</t>
        </is>
      </c>
      <c r="G54" t="inlineStr">
        <is>
          <t>Прочие потребители</t>
        </is>
      </c>
      <c r="H54" t="inlineStr">
        <is>
          <t>ОАО Авиаагрегат</t>
        </is>
      </c>
      <c r="U54" t="n">
        <v>151611</v>
      </c>
      <c r="V54" t="n">
        <v>151611</v>
      </c>
      <c r="AB54" t="n">
        <v>73027</v>
      </c>
      <c r="AC54">
        <f>X59+Y59+Z59+AA59+AB59</f>
        <v/>
      </c>
      <c r="AD54" t="inlineStr">
        <is>
          <t>СН1</t>
        </is>
      </c>
      <c r="AE54" t="inlineStr"/>
      <c r="AL54" t="inlineStr"/>
      <c r="AM54" t="inlineStr"/>
    </row>
    <row r="55">
      <c r="A55" t="n">
        <v>1</v>
      </c>
      <c r="B55" t="inlineStr">
        <is>
          <t>05</t>
        </is>
      </c>
      <c r="C55" t="inlineStr">
        <is>
          <t>DS0101OR0000050</t>
        </is>
      </c>
      <c r="D55" t="inlineStr">
        <is>
          <t>Услуги по передаче</t>
        </is>
      </c>
      <c r="E55" t="inlineStr">
        <is>
          <t>Прямые потребители</t>
        </is>
      </c>
      <c r="G55" t="inlineStr">
        <is>
          <t>Прочие потребители</t>
        </is>
      </c>
      <c r="H55" t="inlineStr">
        <is>
          <t>ООО "КАСПИЙ"</t>
        </is>
      </c>
      <c r="K55" t="inlineStr">
        <is>
          <t xml:space="preserve">ПС 110/6 кВ "Рассвет" </t>
        </is>
      </c>
      <c r="N55" t="inlineStr">
        <is>
          <t xml:space="preserve">р-н Карабудахкентский </t>
        </is>
      </c>
      <c r="O55" t="inlineStr">
        <is>
          <t>Рекреационная зона побережья Каспийского моря</t>
        </is>
      </c>
      <c r="R55" t="inlineStr">
        <is>
          <t>МИРТЕК-32-РУ-W31</t>
        </is>
      </c>
      <c r="S55" t="inlineStr">
        <is>
          <t>5180242033906</t>
        </is>
      </c>
      <c r="T55" t="n">
        <v>200</v>
      </c>
      <c r="U55" t="n">
        <v>8539.032999999999</v>
      </c>
      <c r="V55" t="n">
        <v>8539.032999999999</v>
      </c>
      <c r="W55">
        <f>V60-U60</f>
        <v/>
      </c>
      <c r="X55">
        <f>ROUND((W60*T60),0)</f>
        <v/>
      </c>
      <c r="AC55">
        <f>X60+Y60+Z60+AA60+AB60</f>
        <v/>
      </c>
      <c r="AD55" t="inlineStr">
        <is>
          <t>НН</t>
        </is>
      </c>
      <c r="AE55" t="inlineStr"/>
      <c r="AL55" t="inlineStr"/>
      <c r="AM55" t="inlineStr"/>
    </row>
    <row r="56">
      <c r="A56" t="n">
        <v>1</v>
      </c>
      <c r="B56" t="inlineStr">
        <is>
          <t>05</t>
        </is>
      </c>
      <c r="C56" t="inlineStr">
        <is>
          <t>DS0101OR0000051</t>
        </is>
      </c>
      <c r="D56" t="inlineStr">
        <is>
          <t>Услуги по передаче</t>
        </is>
      </c>
      <c r="E56" t="inlineStr">
        <is>
          <t>Прямые потребители</t>
        </is>
      </c>
      <c r="G56" t="inlineStr">
        <is>
          <t>Прочие потребители</t>
        </is>
      </c>
      <c r="H56" t="inlineStr">
        <is>
          <t>ООО "КАСПИЙ"</t>
        </is>
      </c>
      <c r="K56" t="inlineStr">
        <is>
          <t xml:space="preserve">ПС 110/6 кВ "Рассвет" </t>
        </is>
      </c>
      <c r="N56" t="inlineStr">
        <is>
          <t xml:space="preserve">р-н Карабудахкентский </t>
        </is>
      </c>
      <c r="O56" t="inlineStr">
        <is>
          <t>Рекреационная зона побережья Каспийского моря</t>
        </is>
      </c>
      <c r="R56" t="inlineStr">
        <is>
          <t>NP73E</t>
        </is>
      </c>
      <c r="S56" t="inlineStr">
        <is>
          <t>04608933</t>
        </is>
      </c>
      <c r="T56" t="n">
        <v>160</v>
      </c>
      <c r="U56" t="n">
        <v>16788.98</v>
      </c>
      <c r="V56" t="n">
        <v>16788.98</v>
      </c>
      <c r="W56">
        <f>V61-U61</f>
        <v/>
      </c>
      <c r="X56">
        <f>ROUND((W61*T61),0)</f>
        <v/>
      </c>
      <c r="AC56">
        <f>X61+Y61+Z61+AA61+AB61</f>
        <v/>
      </c>
      <c r="AD56" t="inlineStr">
        <is>
          <t>НН</t>
        </is>
      </c>
      <c r="AE56" t="inlineStr"/>
      <c r="AL56" t="inlineStr"/>
      <c r="AM56" t="inlineStr"/>
    </row>
    <row r="57">
      <c r="A57" t="n">
        <v>1</v>
      </c>
      <c r="B57" t="inlineStr">
        <is>
          <t>05</t>
        </is>
      </c>
      <c r="C57" t="inlineStr">
        <is>
          <t>DS0101OR0000052</t>
        </is>
      </c>
      <c r="D57" t="inlineStr">
        <is>
          <t>Услуги по передаче</t>
        </is>
      </c>
      <c r="E57" t="inlineStr">
        <is>
          <t>Прямые потребители</t>
        </is>
      </c>
      <c r="G57" t="inlineStr">
        <is>
          <t>Прочие потребители</t>
        </is>
      </c>
      <c r="H57" t="inlineStr">
        <is>
          <t>ООО "КАСПИЙ"</t>
        </is>
      </c>
      <c r="K57" t="inlineStr">
        <is>
          <t xml:space="preserve">ПС 110/6 кВ "Рассвет" </t>
        </is>
      </c>
      <c r="N57" t="inlineStr">
        <is>
          <t xml:space="preserve">р-н Карабудахкентский </t>
        </is>
      </c>
      <c r="O57" t="inlineStr">
        <is>
          <t>Рекреационная зона побережья Каспийского моря</t>
        </is>
      </c>
      <c r="R57" t="inlineStr">
        <is>
          <t>МИРТЕК-32-РУ-W31</t>
        </is>
      </c>
      <c r="S57" t="inlineStr">
        <is>
          <t>51802420033825</t>
        </is>
      </c>
      <c r="T57" t="n">
        <v>80</v>
      </c>
      <c r="U57" t="n">
        <v>22545.222</v>
      </c>
      <c r="V57" t="n">
        <v>22545.222</v>
      </c>
      <c r="W57">
        <f>V62-U62</f>
        <v/>
      </c>
      <c r="X57">
        <f>ROUND((W62*T62),0)</f>
        <v/>
      </c>
      <c r="AC57">
        <f>X62+Y62+Z62+AA62+AB62</f>
        <v/>
      </c>
      <c r="AD57" t="inlineStr">
        <is>
          <t>НН</t>
        </is>
      </c>
      <c r="AE57" t="inlineStr"/>
      <c r="AL57" t="inlineStr"/>
      <c r="AM57" t="inlineStr"/>
    </row>
    <row r="58">
      <c r="A58" t="n">
        <v>1</v>
      </c>
      <c r="B58" t="inlineStr">
        <is>
          <t>05</t>
        </is>
      </c>
      <c r="C58" t="inlineStr">
        <is>
          <t>DS0101OR0000053</t>
        </is>
      </c>
      <c r="D58" t="inlineStr">
        <is>
          <t>Услуги по передаче</t>
        </is>
      </c>
      <c r="E58" t="inlineStr">
        <is>
          <t>Прямые потребители</t>
        </is>
      </c>
      <c r="G58" t="inlineStr">
        <is>
          <t>Прочие потребители</t>
        </is>
      </c>
      <c r="H58" t="inlineStr">
        <is>
          <t>ООО "КАСПИЙ"</t>
        </is>
      </c>
      <c r="K58" t="inlineStr">
        <is>
          <t>ПС 110/6 кВ "Рассвет"</t>
        </is>
      </c>
      <c r="N58" t="inlineStr">
        <is>
          <t xml:space="preserve">р-н Карабудахкентский </t>
        </is>
      </c>
      <c r="O58" t="inlineStr">
        <is>
          <t>Рекреационная зона побережья Каспийского моря</t>
        </is>
      </c>
      <c r="R58" t="inlineStr">
        <is>
          <t>NP73E.3-14-1</t>
        </is>
      </c>
      <c r="S58" t="n">
        <v>4608498</v>
      </c>
      <c r="T58" t="n">
        <v>160</v>
      </c>
      <c r="U58" t="n">
        <v>12927.09</v>
      </c>
      <c r="V58" t="n">
        <v>12927.09</v>
      </c>
      <c r="W58">
        <f>V63-U63</f>
        <v/>
      </c>
      <c r="X58">
        <f>ROUND((W63*T63),0)</f>
        <v/>
      </c>
      <c r="AC58">
        <f>X63+Y63+Z63+AA63+AB63</f>
        <v/>
      </c>
      <c r="AD58" t="inlineStr">
        <is>
          <t>НН</t>
        </is>
      </c>
      <c r="AE58" t="inlineStr"/>
      <c r="AL58" t="inlineStr"/>
      <c r="AM58" t="inlineStr"/>
    </row>
    <row r="59">
      <c r="A59" t="n">
        <v>1</v>
      </c>
      <c r="B59" t="inlineStr">
        <is>
          <t>05</t>
        </is>
      </c>
      <c r="C59" t="inlineStr">
        <is>
          <t>DS0101OR0000054</t>
        </is>
      </c>
      <c r="D59" t="inlineStr">
        <is>
          <t>Энергоснабжение</t>
        </is>
      </c>
      <c r="E59" t="inlineStr">
        <is>
          <t>ООО "Каспэнергосбыт"</t>
        </is>
      </c>
      <c r="F59" t="inlineStr">
        <is>
          <t>982</t>
        </is>
      </c>
      <c r="G59" t="inlineStr">
        <is>
          <t>Прочие потребители</t>
        </is>
      </c>
      <c r="H59" t="inlineStr">
        <is>
          <t>ООО "Заготсервис (торговая база) Саадулаев А.К.</t>
        </is>
      </c>
      <c r="K59" t="inlineStr">
        <is>
          <t>ГПП "ЗТМ" 110/6</t>
        </is>
      </c>
      <c r="N59" t="inlineStr">
        <is>
          <t>г. Каспийск</t>
        </is>
      </c>
      <c r="O59" t="inlineStr">
        <is>
          <t>пр. Насрутдирнова в районе развилки "Джами"</t>
        </is>
      </c>
      <c r="R59" t="inlineStr">
        <is>
          <t xml:space="preserve">Меркурий 233 ART-02 </t>
        </is>
      </c>
      <c r="S59" t="n">
        <v>4424229</v>
      </c>
      <c r="T59" t="n">
        <v>1</v>
      </c>
      <c r="U59" t="n">
        <v>800944</v>
      </c>
      <c r="V59" t="n">
        <v>800944</v>
      </c>
      <c r="W59">
        <f>V64-U64</f>
        <v/>
      </c>
      <c r="X59">
        <f>ROUND((W64*T64),0)</f>
        <v/>
      </c>
      <c r="AC59">
        <f>X64+Y64+Z64+AA64+AB64</f>
        <v/>
      </c>
      <c r="AD59" t="inlineStr">
        <is>
          <t>НН</t>
        </is>
      </c>
      <c r="AE59" t="inlineStr"/>
      <c r="AL59" t="inlineStr"/>
      <c r="AM59" t="inlineStr"/>
    </row>
    <row r="60">
      <c r="A60" t="n">
        <v>1</v>
      </c>
      <c r="B60" t="inlineStr">
        <is>
          <t>05</t>
        </is>
      </c>
      <c r="C60" t="inlineStr">
        <is>
          <t>DS0101OR0000055</t>
        </is>
      </c>
      <c r="D60" t="inlineStr">
        <is>
          <t>Энергоснабжение</t>
        </is>
      </c>
      <c r="E60" t="inlineStr">
        <is>
          <t>ООО "Каспэнергосбыт"</t>
        </is>
      </c>
      <c r="F60" t="inlineStr">
        <is>
          <t>0550093000005</t>
        </is>
      </c>
      <c r="G60" t="inlineStr">
        <is>
          <t>Прочие потребители</t>
        </is>
      </c>
      <c r="H60" t="inlineStr">
        <is>
          <t>Алиев Махач Шамильевич  (Арбат)</t>
        </is>
      </c>
      <c r="K60" t="inlineStr">
        <is>
          <t>ГПП "ЗТМ"</t>
        </is>
      </c>
      <c r="N60" t="inlineStr">
        <is>
          <t>г. Каспийск</t>
        </is>
      </c>
      <c r="O60" t="inlineStr">
        <is>
          <t>пр. А. Султана, 21 (рядом с тер-ей АО "Каспий-Лада")</t>
        </is>
      </c>
      <c r="R60" t="inlineStr">
        <is>
          <t>Меркурий 230 ART-03 PQRSIDN</t>
        </is>
      </c>
      <c r="S60" t="inlineStr">
        <is>
          <t>36710086-19</t>
        </is>
      </c>
      <c r="T60" t="n">
        <v>60</v>
      </c>
      <c r="U60" t="n">
        <v>14257.27</v>
      </c>
      <c r="V60" t="n">
        <v>14257.27</v>
      </c>
      <c r="W60">
        <f>V65-U65</f>
        <v/>
      </c>
      <c r="X60">
        <f>ROUND((W65*T65),0)</f>
        <v/>
      </c>
      <c r="AC60">
        <f>X65+Y65+Z65+AA65+AB65</f>
        <v/>
      </c>
      <c r="AD60" t="inlineStr">
        <is>
          <t>НН</t>
        </is>
      </c>
      <c r="AE60" t="inlineStr"/>
      <c r="AL60" t="inlineStr"/>
      <c r="AM60" t="inlineStr"/>
    </row>
    <row r="61">
      <c r="A61" t="n">
        <v>1</v>
      </c>
      <c r="B61" t="inlineStr">
        <is>
          <t>05</t>
        </is>
      </c>
      <c r="C61" t="inlineStr">
        <is>
          <t>DS0101OR0000056</t>
        </is>
      </c>
      <c r="D61" t="inlineStr">
        <is>
          <t>Энергоснабжение</t>
        </is>
      </c>
      <c r="E61" t="inlineStr">
        <is>
          <t>ООО "Каспэнергосбыт"</t>
        </is>
      </c>
      <c r="F61" t="n">
        <v>3062</v>
      </c>
      <c r="G61" t="inlineStr">
        <is>
          <t>Прочие потребители</t>
        </is>
      </c>
      <c r="H61" t="inlineStr">
        <is>
          <t>ООО УК "АРСИ Комфорт"</t>
        </is>
      </c>
      <c r="K61" t="inlineStr">
        <is>
          <t>ПС ГПП-ЗТМ 110/6</t>
        </is>
      </c>
      <c r="N61" t="inlineStr">
        <is>
          <t xml:space="preserve">г. Каспийск, </t>
        </is>
      </c>
      <c r="O61" t="inlineStr">
        <is>
          <t>ул. Кавказская 31</t>
        </is>
      </c>
      <c r="R61" t="inlineStr">
        <is>
          <t>Меркурий 230</t>
        </is>
      </c>
      <c r="S61" t="n">
        <v>38590396</v>
      </c>
      <c r="T61" t="n">
        <v>300</v>
      </c>
      <c r="U61" t="n">
        <v>12184.84</v>
      </c>
      <c r="V61" t="n">
        <v>12184.84</v>
      </c>
      <c r="W61">
        <f>V66-U66</f>
        <v/>
      </c>
      <c r="X61">
        <f>ROUND((W66*T66),0)</f>
        <v/>
      </c>
      <c r="AC61">
        <f>X66+Y66+Z66+AA66+AB66</f>
        <v/>
      </c>
      <c r="AD61" t="inlineStr">
        <is>
          <t>НН</t>
        </is>
      </c>
      <c r="AE61" t="inlineStr"/>
      <c r="AL61" t="inlineStr"/>
      <c r="AM61" t="inlineStr"/>
    </row>
    <row r="62">
      <c r="A62" t="n">
        <v>1</v>
      </c>
      <c r="B62" t="inlineStr">
        <is>
          <t>05</t>
        </is>
      </c>
      <c r="C62" t="inlineStr">
        <is>
          <t>DS0101OR0000057</t>
        </is>
      </c>
      <c r="D62" t="inlineStr">
        <is>
          <t>Энергоснабжение</t>
        </is>
      </c>
      <c r="E62" t="inlineStr">
        <is>
          <t>ООО "Электрон"</t>
        </is>
      </c>
      <c r="G62" t="inlineStr">
        <is>
          <t>Прочие потребители</t>
        </is>
      </c>
      <c r="H62" t="inlineStr">
        <is>
          <t>Джапарова Раиса Александровна (Рынок Ирчи)</t>
        </is>
      </c>
      <c r="K62" t="inlineStr">
        <is>
          <t xml:space="preserve">ПС " Авиаагрегат" </t>
        </is>
      </c>
      <c r="N62" t="inlineStr">
        <is>
          <t>г.Махачкала</t>
        </is>
      </c>
      <c r="O62" t="inlineStr">
        <is>
          <t>пр. Гамидова, 49</t>
        </is>
      </c>
      <c r="R62" t="inlineStr">
        <is>
          <t>Меркурий AR 230-00 R</t>
        </is>
      </c>
      <c r="S62" t="n">
        <v>38635133</v>
      </c>
      <c r="T62" t="n">
        <v>1200</v>
      </c>
      <c r="U62" t="n">
        <v>204.39</v>
      </c>
      <c r="V62" t="n">
        <v>204.39</v>
      </c>
      <c r="W62">
        <f>V67-U67</f>
        <v/>
      </c>
      <c r="X62">
        <f>ROUND((W67*T67),0)</f>
        <v/>
      </c>
      <c r="AC62">
        <f>X67+Y67+Z67+AA67+AB67</f>
        <v/>
      </c>
      <c r="AD62" t="inlineStr">
        <is>
          <t>СН1</t>
        </is>
      </c>
      <c r="AE62" t="inlineStr"/>
      <c r="AL62" t="inlineStr"/>
      <c r="AM62" t="inlineStr"/>
    </row>
    <row r="63">
      <c r="A63" t="n">
        <v>1</v>
      </c>
      <c r="B63" t="inlineStr">
        <is>
          <t>05</t>
        </is>
      </c>
      <c r="C63" t="inlineStr">
        <is>
          <t>DS0101OR0000058</t>
        </is>
      </c>
      <c r="D63" t="inlineStr">
        <is>
          <t>Энергоснабжение</t>
        </is>
      </c>
      <c r="E63" t="inlineStr">
        <is>
          <t>ООО "ПрофСервисТрейд"</t>
        </is>
      </c>
      <c r="F63" t="inlineStr">
        <is>
          <t>2020-02/МТСЭ/ДКП.ДАГ</t>
        </is>
      </c>
      <c r="G63" t="inlineStr">
        <is>
          <t>Прочие потребители</t>
        </is>
      </c>
      <c r="H63" t="inlineStr">
        <is>
          <t>РО по РД Кавказского филиала ПАО "Мегафон"</t>
        </is>
      </c>
      <c r="K63" t="inlineStr">
        <is>
          <t>ПС "Рассвет" 110/35/6 кВ</t>
        </is>
      </c>
      <c r="N63" t="inlineStr">
        <is>
          <t>в зоне побережья Каспийского моря</t>
        </is>
      </c>
      <c r="R63" t="inlineStr">
        <is>
          <t>Меркурий -230</t>
        </is>
      </c>
      <c r="S63" t="n">
        <v>38586059</v>
      </c>
      <c r="T63" t="n">
        <v>1</v>
      </c>
      <c r="U63" t="n">
        <v>24203.095148</v>
      </c>
      <c r="V63" t="n">
        <v>24203.095148</v>
      </c>
      <c r="W63">
        <f>V68-U68</f>
        <v/>
      </c>
      <c r="X63">
        <f>ROUND((W68*T68),0)</f>
        <v/>
      </c>
      <c r="AC63">
        <f>X68+Y68+Z68+AA68+AB68</f>
        <v/>
      </c>
      <c r="AD63" t="inlineStr">
        <is>
          <t>СН-2</t>
        </is>
      </c>
      <c r="AE63" t="inlineStr"/>
      <c r="AL63" t="inlineStr"/>
      <c r="AM63" t="inlineStr"/>
    </row>
    <row r="64">
      <c r="A64" t="n">
        <v>1</v>
      </c>
      <c r="B64" t="inlineStr">
        <is>
          <t>05</t>
        </is>
      </c>
      <c r="C64" t="inlineStr">
        <is>
          <t>DS0101OR0000059</t>
        </is>
      </c>
      <c r="D64" t="inlineStr">
        <is>
          <t>Энергоснабжение</t>
        </is>
      </c>
      <c r="E64" t="inlineStr">
        <is>
          <t>ООО "ПрофСервисТрейд"</t>
        </is>
      </c>
      <c r="F64" t="inlineStr">
        <is>
          <t>2020-02/МТСЭ/ДКП.ДАГ</t>
        </is>
      </c>
      <c r="G64" t="inlineStr">
        <is>
          <t>Прочие потребители</t>
        </is>
      </c>
      <c r="H64" t="inlineStr">
        <is>
          <t>ООО "МТС ЭНЕРГО"</t>
        </is>
      </c>
      <c r="K64" t="inlineStr">
        <is>
          <t>ПС "Компас" 110/10 кВ</t>
        </is>
      </c>
      <c r="N64" t="inlineStr">
        <is>
          <t>г.Махачкала</t>
        </is>
      </c>
      <c r="O64" t="inlineStr">
        <is>
          <t>Перова</t>
        </is>
      </c>
      <c r="P64" t="n">
        <v>11</v>
      </c>
      <c r="R64" t="inlineStr">
        <is>
          <t>СЕ 303</t>
        </is>
      </c>
      <c r="S64" t="inlineStr">
        <is>
          <t>009226139242524</t>
        </is>
      </c>
      <c r="T64" t="n">
        <v>1</v>
      </c>
      <c r="U64" t="n">
        <v>158320</v>
      </c>
      <c r="V64" t="n">
        <v>158320</v>
      </c>
      <c r="W64">
        <f>V69-U69</f>
        <v/>
      </c>
      <c r="X64">
        <f>ROUND((W69*T69),0)</f>
        <v/>
      </c>
      <c r="AC64">
        <f>X69+Y69+Z69+AA69+AB69</f>
        <v/>
      </c>
      <c r="AD64" t="inlineStr">
        <is>
          <t>СН-2</t>
        </is>
      </c>
      <c r="AE64" t="inlineStr"/>
      <c r="AL64" t="inlineStr"/>
      <c r="AM64" t="inlineStr"/>
    </row>
    <row r="65">
      <c r="A65" t="n">
        <v>1</v>
      </c>
      <c r="B65" t="inlineStr">
        <is>
          <t>05</t>
        </is>
      </c>
      <c r="C65" t="inlineStr">
        <is>
          <t>DS0101OR0000060</t>
        </is>
      </c>
      <c r="D65" t="inlineStr">
        <is>
          <t>Энергоснабжение</t>
        </is>
      </c>
      <c r="E65" t="inlineStr">
        <is>
          <t>ООО "Электрон" прямой</t>
        </is>
      </c>
      <c r="F65" t="n">
        <v>550051000297</v>
      </c>
      <c r="G65" t="inlineStr">
        <is>
          <t>Прочие потребители</t>
        </is>
      </c>
      <c r="H65" t="inlineStr">
        <is>
          <t>ЖСК "ТРИ ДВОРЦА"</t>
        </is>
      </c>
      <c r="K65" t="inlineStr">
        <is>
          <t xml:space="preserve">ПС "Авиаагрегат" 35/6 кВ </t>
        </is>
      </c>
      <c r="N65" t="inlineStr">
        <is>
          <t>г. Махачкала</t>
        </is>
      </c>
      <c r="O65" t="inlineStr">
        <is>
          <t>тупик Сергокалинский, 2-й, 6</t>
        </is>
      </c>
      <c r="R65" t="inlineStr">
        <is>
          <t>Каскад 3МТWV 31-AO</t>
        </is>
      </c>
      <c r="S65" t="inlineStr">
        <is>
          <t>1161207605693</t>
        </is>
      </c>
      <c r="T65" t="n">
        <v>200</v>
      </c>
      <c r="U65" t="n">
        <v>1186.16</v>
      </c>
      <c r="V65" t="n">
        <v>1186.16</v>
      </c>
      <c r="W65">
        <f>V70-U70</f>
        <v/>
      </c>
      <c r="X65">
        <f>ROUND((W70*T70),0)</f>
        <v/>
      </c>
      <c r="AC65">
        <f>X70+Y70+Z70+AA70+AB70</f>
        <v/>
      </c>
      <c r="AD65" t="inlineStr">
        <is>
          <t>НН(ПНГ)</t>
        </is>
      </c>
      <c r="AE65" t="inlineStr"/>
      <c r="AL65" t="inlineStr"/>
      <c r="AM65" t="inlineStr"/>
    </row>
    <row r="66">
      <c r="A66" t="n">
        <v>1</v>
      </c>
      <c r="B66" t="inlineStr">
        <is>
          <t>05</t>
        </is>
      </c>
      <c r="C66" t="inlineStr">
        <is>
          <t>DS0101OR0000061</t>
        </is>
      </c>
      <c r="D66" t="inlineStr">
        <is>
          <t>Энергоснабжение</t>
        </is>
      </c>
      <c r="E66" t="inlineStr">
        <is>
          <t>ООО "Электрон" прямой</t>
        </is>
      </c>
      <c r="F66" t="n">
        <v>550051000297</v>
      </c>
      <c r="G66" t="inlineStr">
        <is>
          <t>Прочие потребители</t>
        </is>
      </c>
      <c r="H66" t="inlineStr">
        <is>
          <t>ЖСК "ТРИ ДВОРЦА"</t>
        </is>
      </c>
      <c r="K66" t="inlineStr">
        <is>
          <t xml:space="preserve">ПС "Авиаагрегат" 35/6 кВ </t>
        </is>
      </c>
      <c r="N66" t="inlineStr">
        <is>
          <t>г. Махачкала</t>
        </is>
      </c>
      <c r="O66" t="inlineStr">
        <is>
          <t>тупик Сергокалинский, 2-й, 6</t>
        </is>
      </c>
      <c r="R66" t="inlineStr">
        <is>
          <t>Каскад 3МТWV 31-AO</t>
        </is>
      </c>
      <c r="S66" t="inlineStr">
        <is>
          <t>1161207605689</t>
        </is>
      </c>
      <c r="T66" t="n">
        <v>200</v>
      </c>
      <c r="U66" t="n">
        <v>1676.54</v>
      </c>
      <c r="V66" t="n">
        <v>1676.54</v>
      </c>
      <c r="W66">
        <f>V71-U71</f>
        <v/>
      </c>
      <c r="X66">
        <f>ROUND((W71*T71),0)</f>
        <v/>
      </c>
      <c r="AC66">
        <f>X71+Y71+Z71+AA71+AB71</f>
        <v/>
      </c>
      <c r="AD66" t="inlineStr">
        <is>
          <t>НН(ПНГ)</t>
        </is>
      </c>
      <c r="AE66" t="inlineStr"/>
      <c r="AL66" t="inlineStr"/>
      <c r="AM66" t="inlineStr"/>
    </row>
    <row r="67">
      <c r="A67" t="n">
        <v>1</v>
      </c>
      <c r="B67" t="inlineStr">
        <is>
          <t>05</t>
        </is>
      </c>
      <c r="C67" t="inlineStr">
        <is>
          <t>DS0101OR0000062</t>
        </is>
      </c>
      <c r="D67" t="inlineStr">
        <is>
          <t>Энергоснабжение</t>
        </is>
      </c>
      <c r="E67" t="inlineStr">
        <is>
          <t>ООО "Электрон" прямой</t>
        </is>
      </c>
      <c r="F67" t="n">
        <v>550051000334</v>
      </c>
      <c r="G67" t="inlineStr">
        <is>
          <t>Прочие потребители</t>
        </is>
      </c>
      <c r="H67" t="inlineStr">
        <is>
          <t>АО "ДАГСНАБ" (офис)</t>
        </is>
      </c>
      <c r="K67" t="inlineStr">
        <is>
          <t>ПС "Новая" 110/35/6 кВ</t>
        </is>
      </c>
      <c r="N67" t="inlineStr">
        <is>
          <t>г. Махачкала</t>
        </is>
      </c>
      <c r="O67" t="inlineStr">
        <is>
          <t>ул. Ярагского, 71</t>
        </is>
      </c>
      <c r="R67" t="inlineStr">
        <is>
          <t>СКАТ 302 М</t>
        </is>
      </c>
      <c r="S67" t="inlineStr">
        <is>
          <t>4043260003954</t>
        </is>
      </c>
      <c r="T67" t="n">
        <v>40</v>
      </c>
      <c r="U67" t="n">
        <v>9727.1</v>
      </c>
      <c r="V67" t="n">
        <v>9727.1</v>
      </c>
      <c r="W67">
        <f>V72-U72</f>
        <v/>
      </c>
      <c r="X67">
        <f>ROUND((W72*T72),0)</f>
        <v/>
      </c>
      <c r="AC67">
        <f>X72+Y72+Z72+AA72+AB72</f>
        <v/>
      </c>
      <c r="AD67" t="inlineStr">
        <is>
          <t>НН</t>
        </is>
      </c>
      <c r="AE67" t="inlineStr"/>
      <c r="AL67" t="inlineStr"/>
      <c r="AM67" t="inlineStr"/>
    </row>
    <row r="68">
      <c r="A68" t="n">
        <v>1</v>
      </c>
      <c r="B68" t="inlineStr">
        <is>
          <t>05</t>
        </is>
      </c>
      <c r="C68" t="inlineStr">
        <is>
          <t>DS0101OR0000063</t>
        </is>
      </c>
      <c r="D68" t="inlineStr">
        <is>
          <t>Энергоснабжение</t>
        </is>
      </c>
      <c r="E68" t="inlineStr">
        <is>
          <t>ООО "Электрон" прямой</t>
        </is>
      </c>
      <c r="F68" t="n">
        <v>550051000334</v>
      </c>
      <c r="G68" t="inlineStr">
        <is>
          <t>Прочие потребители</t>
        </is>
      </c>
      <c r="H68" t="inlineStr">
        <is>
          <t>АО "ДАГСНАБ" (магазин)</t>
        </is>
      </c>
      <c r="K68" t="inlineStr">
        <is>
          <t>ПС "Новая" 110/35/6 кВ</t>
        </is>
      </c>
      <c r="N68" t="inlineStr">
        <is>
          <t>г. Махачкала</t>
        </is>
      </c>
      <c r="O68" t="inlineStr">
        <is>
          <t>ул. Ярагского, 71</t>
        </is>
      </c>
      <c r="R68" t="inlineStr">
        <is>
          <t>СЕ 303</t>
        </is>
      </c>
      <c r="S68" t="inlineStr">
        <is>
          <t>011552162288538</t>
        </is>
      </c>
      <c r="T68" t="n">
        <v>1</v>
      </c>
      <c r="U68" t="n">
        <v>27541.06</v>
      </c>
      <c r="V68" t="n">
        <v>27541.06</v>
      </c>
      <c r="W68">
        <f>V73-U73</f>
        <v/>
      </c>
      <c r="X68">
        <f>ROUND((W73*T73),0)</f>
        <v/>
      </c>
      <c r="AC68">
        <f>X73+Y73+Z73+AA73+AB73</f>
        <v/>
      </c>
      <c r="AD68" t="inlineStr">
        <is>
          <t>НН</t>
        </is>
      </c>
      <c r="AE68" t="inlineStr"/>
      <c r="AL68" t="inlineStr"/>
      <c r="AM68" t="inlineStr"/>
    </row>
    <row r="69">
      <c r="A69" t="n">
        <v>1</v>
      </c>
      <c r="B69" t="inlineStr">
        <is>
          <t>05</t>
        </is>
      </c>
      <c r="C69" t="inlineStr">
        <is>
          <t>DS0101OR0000064</t>
        </is>
      </c>
      <c r="D69" t="inlineStr">
        <is>
          <t>Энергоснабжение</t>
        </is>
      </c>
      <c r="E69" t="inlineStr">
        <is>
          <t>ООО "Электрон" прямой</t>
        </is>
      </c>
      <c r="F69" t="n">
        <v>550051000335</v>
      </c>
      <c r="G69" t="inlineStr">
        <is>
          <t>Прочие потребители</t>
        </is>
      </c>
      <c r="H69" t="inlineStr">
        <is>
          <t>ООО "Парус"</t>
        </is>
      </c>
      <c r="K69" t="inlineStr">
        <is>
          <t>ПС "Рассвет" 110/35/6 кВ</t>
        </is>
      </c>
      <c r="N69" t="inlineStr">
        <is>
          <t>Карабудахкентский район</t>
        </is>
      </c>
      <c r="O69" t="inlineStr">
        <is>
          <t>Герей- тюз, прибрежная зона, ул. Береговая 1, уч. 3</t>
        </is>
      </c>
      <c r="R69" t="inlineStr">
        <is>
          <t>Меркурий 230 AR-03R</t>
        </is>
      </c>
      <c r="S69" t="inlineStr">
        <is>
          <t>28805756</t>
        </is>
      </c>
      <c r="T69" t="n">
        <v>60</v>
      </c>
      <c r="U69" t="n">
        <v>21975.47</v>
      </c>
      <c r="V69" t="n">
        <v>21975.47</v>
      </c>
      <c r="W69">
        <f>V74-U74</f>
        <v/>
      </c>
      <c r="X69">
        <f>ROUND((W74*T74),0)</f>
        <v/>
      </c>
      <c r="AC69">
        <f>X74+Y74+Z74+AA74+AB74</f>
        <v/>
      </c>
      <c r="AD69" t="inlineStr">
        <is>
          <t>НН</t>
        </is>
      </c>
      <c r="AE69" t="inlineStr"/>
      <c r="AL69" t="inlineStr"/>
      <c r="AM69" t="inlineStr"/>
    </row>
    <row r="70">
      <c r="A70" t="n">
        <v>1</v>
      </c>
      <c r="B70" t="inlineStr">
        <is>
          <t>05</t>
        </is>
      </c>
      <c r="C70" t="inlineStr">
        <is>
          <t>DS0101OR0000065</t>
        </is>
      </c>
      <c r="D70" t="inlineStr">
        <is>
          <t>Энергоснабжение</t>
        </is>
      </c>
      <c r="E70" t="inlineStr">
        <is>
          <t>ООО "Электрон" прямой</t>
        </is>
      </c>
      <c r="F70" t="inlineStr">
        <is>
          <t>055Л051000354</t>
        </is>
      </c>
      <c r="G70" t="inlineStr">
        <is>
          <t>Прочие потребители</t>
        </is>
      </c>
      <c r="H70" t="inlineStr">
        <is>
          <t>ООО "ЭРЛАЙН"</t>
        </is>
      </c>
      <c r="K70" t="inlineStr">
        <is>
          <t>ПС "Новая" 110/35/6 кВ</t>
        </is>
      </c>
      <c r="N70" t="inlineStr">
        <is>
          <t>г. Махачкала</t>
        </is>
      </c>
      <c r="O70" t="inlineStr">
        <is>
          <t>ул.Ярагского, 71</t>
        </is>
      </c>
      <c r="R70" t="inlineStr">
        <is>
          <t>ЦЭ 6803 ВЭР 32</t>
        </is>
      </c>
      <c r="S70" t="inlineStr">
        <is>
          <t>011355147371189</t>
        </is>
      </c>
      <c r="T70" t="n">
        <v>40</v>
      </c>
      <c r="U70" t="n">
        <v>28307.64</v>
      </c>
      <c r="V70" t="n">
        <v>28307.64</v>
      </c>
      <c r="W70">
        <f>V75-U75</f>
        <v/>
      </c>
      <c r="X70">
        <f>ROUND((W75*T75),0)</f>
        <v/>
      </c>
      <c r="AC70">
        <f>X75+Y75+Z75+AA75+AB75</f>
        <v/>
      </c>
      <c r="AD70" t="inlineStr">
        <is>
          <t>НН</t>
        </is>
      </c>
      <c r="AE70" t="inlineStr"/>
      <c r="AL70" t="inlineStr"/>
      <c r="AM70" t="inlineStr"/>
    </row>
    <row r="1048572" ht="12.8" customHeight="1" s="32"/>
    <row r="1048573" ht="12.8" customHeight="1" s="32"/>
    <row r="1048574" ht="12.8" customHeight="1" s="32"/>
    <row r="1048575" ht="12.8" customHeight="1" s="32"/>
    <row r="1048576" ht="12.8" customHeight="1" s="32"/>
  </sheetData>
  <autoFilter ref="A5:AO5"/>
  <mergeCells count="40">
    <mergeCell ref="Z1:Z3"/>
    <mergeCell ref="B2:B3"/>
    <mergeCell ref="AL2:AM2"/>
    <mergeCell ref="AE2:AE3"/>
    <mergeCell ref="D2:D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AE1:AH1"/>
    <mergeCell ref="L2:L3"/>
    <mergeCell ref="I2:K2"/>
    <mergeCell ref="AI1:AK1"/>
    <mergeCell ref="B1:H1"/>
    <mergeCell ref="X2:X3"/>
    <mergeCell ref="S2:S3"/>
    <mergeCell ref="G2:G3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2023-06-23T11:49:14Z</dcterms:modified>
  <cp:revision>3</cp:revision>
</cp:coreProperties>
</file>